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\\10.233.62.36\sedest\UAG\DIRETORIA DE LICITAÇÕES\LICITAÇÕES -2022\Transporte de cestas\"/>
    </mc:Choice>
  </mc:AlternateContent>
  <xr:revisionPtr revIDLastSave="0" documentId="13_ncr:1_{3EF559D2-A958-4CCC-A212-7FB571DE0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M 1" sheetId="34" r:id="rId1"/>
    <sheet name="ITEM 2" sheetId="32" r:id="rId2"/>
    <sheet name="ITEM 3" sheetId="33" r:id="rId3"/>
    <sheet name="ITEM 4" sheetId="35" r:id="rId4"/>
    <sheet name="Consolidação da Proposta " sheetId="3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1" l="1"/>
  <c r="F6" i="31"/>
  <c r="F5" i="31"/>
  <c r="D18" i="31"/>
  <c r="D14" i="31"/>
  <c r="D10" i="31"/>
  <c r="D5" i="31"/>
  <c r="E18" i="35"/>
  <c r="G131" i="35"/>
  <c r="G125" i="35"/>
  <c r="H100" i="35"/>
  <c r="H99" i="35"/>
  <c r="H98" i="35"/>
  <c r="H97" i="35"/>
  <c r="H96" i="35"/>
  <c r="H95" i="35"/>
  <c r="H94" i="35"/>
  <c r="H93" i="35"/>
  <c r="H92" i="35"/>
  <c r="H91" i="35"/>
  <c r="F87" i="35"/>
  <c r="H87" i="35" s="1"/>
  <c r="F86" i="35"/>
  <c r="H86" i="35" s="1"/>
  <c r="F85" i="35"/>
  <c r="H85" i="35" s="1"/>
  <c r="H88" i="35" s="1"/>
  <c r="F81" i="35"/>
  <c r="H81" i="35" s="1"/>
  <c r="F80" i="35"/>
  <c r="H80" i="35" s="1"/>
  <c r="H79" i="35"/>
  <c r="F79" i="35"/>
  <c r="H78" i="35"/>
  <c r="F78" i="35"/>
  <c r="F77" i="35"/>
  <c r="H77" i="35" s="1"/>
  <c r="F76" i="35"/>
  <c r="H76" i="35" s="1"/>
  <c r="H75" i="35"/>
  <c r="F75" i="35"/>
  <c r="H74" i="35"/>
  <c r="F74" i="35"/>
  <c r="F73" i="35"/>
  <c r="H73" i="35" s="1"/>
  <c r="F72" i="35"/>
  <c r="H72" i="35" s="1"/>
  <c r="H82" i="35" s="1"/>
  <c r="G68" i="35"/>
  <c r="E55" i="35"/>
  <c r="E50" i="35"/>
  <c r="E46" i="35"/>
  <c r="E40" i="35"/>
  <c r="E30" i="35"/>
  <c r="E57" i="35" s="1"/>
  <c r="G18" i="35"/>
  <c r="H103" i="35" s="1"/>
  <c r="E14" i="35"/>
  <c r="G13" i="35"/>
  <c r="G12" i="35"/>
  <c r="G14" i="35" s="1"/>
  <c r="G131" i="34"/>
  <c r="G125" i="34"/>
  <c r="H99" i="34"/>
  <c r="H98" i="34"/>
  <c r="H97" i="34"/>
  <c r="H96" i="34"/>
  <c r="H95" i="34"/>
  <c r="H94" i="34"/>
  <c r="H93" i="34"/>
  <c r="H92" i="34"/>
  <c r="H91" i="34"/>
  <c r="H100" i="34" s="1"/>
  <c r="F87" i="34"/>
  <c r="H87" i="34" s="1"/>
  <c r="F86" i="34"/>
  <c r="H86" i="34" s="1"/>
  <c r="H85" i="34"/>
  <c r="H88" i="34" s="1"/>
  <c r="F85" i="34"/>
  <c r="F81" i="34"/>
  <c r="H81" i="34" s="1"/>
  <c r="H80" i="34"/>
  <c r="F80" i="34"/>
  <c r="H79" i="34"/>
  <c r="F79" i="34"/>
  <c r="F78" i="34"/>
  <c r="H78" i="34" s="1"/>
  <c r="F77" i="34"/>
  <c r="H77" i="34" s="1"/>
  <c r="H76" i="34"/>
  <c r="F76" i="34"/>
  <c r="H75" i="34"/>
  <c r="F75" i="34"/>
  <c r="F74" i="34"/>
  <c r="H74" i="34" s="1"/>
  <c r="F73" i="34"/>
  <c r="H73" i="34" s="1"/>
  <c r="H72" i="34"/>
  <c r="H82" i="34" s="1"/>
  <c r="F72" i="34"/>
  <c r="E55" i="34"/>
  <c r="E50" i="34"/>
  <c r="E46" i="34"/>
  <c r="E40" i="34"/>
  <c r="E30" i="34"/>
  <c r="E57" i="34" s="1"/>
  <c r="G18" i="34"/>
  <c r="H103" i="34" s="1"/>
  <c r="E18" i="34"/>
  <c r="E14" i="34"/>
  <c r="G13" i="34"/>
  <c r="G12" i="34"/>
  <c r="G14" i="34" s="1"/>
  <c r="G131" i="33"/>
  <c r="G125" i="33"/>
  <c r="H99" i="33"/>
  <c r="H98" i="33"/>
  <c r="H97" i="33"/>
  <c r="H96" i="33"/>
  <c r="H95" i="33"/>
  <c r="H94" i="33"/>
  <c r="H93" i="33"/>
  <c r="H92" i="33"/>
  <c r="H91" i="33"/>
  <c r="H100" i="33" s="1"/>
  <c r="F87" i="33"/>
  <c r="H87" i="33" s="1"/>
  <c r="F86" i="33"/>
  <c r="H86" i="33" s="1"/>
  <c r="F85" i="33"/>
  <c r="H85" i="33" s="1"/>
  <c r="H88" i="33" s="1"/>
  <c r="F81" i="33"/>
  <c r="H81" i="33" s="1"/>
  <c r="F80" i="33"/>
  <c r="H80" i="33" s="1"/>
  <c r="F79" i="33"/>
  <c r="H79" i="33" s="1"/>
  <c r="F78" i="33"/>
  <c r="H78" i="33" s="1"/>
  <c r="F77" i="33"/>
  <c r="H77" i="33" s="1"/>
  <c r="F76" i="33"/>
  <c r="H76" i="33" s="1"/>
  <c r="F75" i="33"/>
  <c r="H75" i="33" s="1"/>
  <c r="F74" i="33"/>
  <c r="H74" i="33" s="1"/>
  <c r="F73" i="33"/>
  <c r="H73" i="33" s="1"/>
  <c r="F72" i="33"/>
  <c r="H72" i="33" s="1"/>
  <c r="H82" i="33" s="1"/>
  <c r="E55" i="33"/>
  <c r="E50" i="33"/>
  <c r="E46" i="33"/>
  <c r="E40" i="33"/>
  <c r="E30" i="33"/>
  <c r="G18" i="33"/>
  <c r="H103" i="33" s="1"/>
  <c r="E14" i="33"/>
  <c r="G13" i="33"/>
  <c r="G12" i="33"/>
  <c r="G14" i="33" s="1"/>
  <c r="E18" i="32"/>
  <c r="G131" i="32"/>
  <c r="G125" i="32"/>
  <c r="H99" i="32"/>
  <c r="H98" i="32"/>
  <c r="H97" i="32"/>
  <c r="H96" i="32"/>
  <c r="H95" i="32"/>
  <c r="H94" i="32"/>
  <c r="H93" i="32"/>
  <c r="H92" i="32"/>
  <c r="H91" i="32"/>
  <c r="H100" i="32" s="1"/>
  <c r="H87" i="32"/>
  <c r="F87" i="32"/>
  <c r="F86" i="32"/>
  <c r="H86" i="32" s="1"/>
  <c r="H85" i="32"/>
  <c r="H88" i="32" s="1"/>
  <c r="F85" i="32"/>
  <c r="F81" i="32"/>
  <c r="H81" i="32" s="1"/>
  <c r="F80" i="32"/>
  <c r="H80" i="32" s="1"/>
  <c r="H79" i="32"/>
  <c r="F79" i="32"/>
  <c r="F78" i="32"/>
  <c r="H78" i="32" s="1"/>
  <c r="F77" i="32"/>
  <c r="H77" i="32" s="1"/>
  <c r="F76" i="32"/>
  <c r="H76" i="32" s="1"/>
  <c r="H75" i="32"/>
  <c r="F75" i="32"/>
  <c r="F74" i="32"/>
  <c r="H74" i="32" s="1"/>
  <c r="F73" i="32"/>
  <c r="H73" i="32" s="1"/>
  <c r="F72" i="32"/>
  <c r="H72" i="32" s="1"/>
  <c r="H82" i="32" s="1"/>
  <c r="E55" i="32"/>
  <c r="E50" i="32"/>
  <c r="E46" i="32"/>
  <c r="E40" i="32"/>
  <c r="E30" i="32"/>
  <c r="E57" i="32" s="1"/>
  <c r="G18" i="32"/>
  <c r="H110" i="32" s="1"/>
  <c r="E14" i="32"/>
  <c r="G13" i="32"/>
  <c r="G12" i="32"/>
  <c r="G14" i="32" s="1"/>
  <c r="F18" i="31"/>
  <c r="F19" i="31" s="1"/>
  <c r="F14" i="31"/>
  <c r="F15" i="31" s="1"/>
  <c r="E10" i="31"/>
  <c r="F10" i="31" l="1"/>
  <c r="F11" i="31" s="1"/>
  <c r="E14" i="31"/>
  <c r="E18" i="31"/>
  <c r="H104" i="35"/>
  <c r="H114" i="35"/>
  <c r="H115" i="35" s="1"/>
  <c r="G33" i="35"/>
  <c r="G24" i="35"/>
  <c r="G23" i="35"/>
  <c r="G49" i="35"/>
  <c r="G50" i="35" s="1"/>
  <c r="G39" i="35"/>
  <c r="G22" i="35"/>
  <c r="G38" i="35"/>
  <c r="G29" i="35"/>
  <c r="G43" i="35"/>
  <c r="G25" i="35"/>
  <c r="G37" i="35"/>
  <c r="G28" i="35"/>
  <c r="G45" i="35"/>
  <c r="G36" i="35"/>
  <c r="G27" i="35"/>
  <c r="G54" i="35"/>
  <c r="G44" i="35"/>
  <c r="G35" i="35"/>
  <c r="G26" i="35"/>
  <c r="G53" i="35"/>
  <c r="G55" i="35" s="1"/>
  <c r="G34" i="35"/>
  <c r="H105" i="35"/>
  <c r="H111" i="35" s="1"/>
  <c r="H117" i="35" s="1"/>
  <c r="H106" i="35"/>
  <c r="H107" i="35"/>
  <c r="H108" i="35"/>
  <c r="H109" i="35"/>
  <c r="H110" i="35"/>
  <c r="H104" i="34"/>
  <c r="H114" i="34"/>
  <c r="H115" i="34" s="1"/>
  <c r="G68" i="34"/>
  <c r="G33" i="34"/>
  <c r="G24" i="34"/>
  <c r="G25" i="34"/>
  <c r="G23" i="34"/>
  <c r="G34" i="34"/>
  <c r="G49" i="34"/>
  <c r="G50" i="34" s="1"/>
  <c r="G39" i="34"/>
  <c r="G22" i="34"/>
  <c r="G38" i="34"/>
  <c r="G29" i="34"/>
  <c r="G43" i="34"/>
  <c r="G37" i="34"/>
  <c r="G28" i="34"/>
  <c r="G45" i="34"/>
  <c r="G36" i="34"/>
  <c r="G27" i="34"/>
  <c r="G53" i="34"/>
  <c r="G54" i="34"/>
  <c r="G44" i="34"/>
  <c r="G35" i="34"/>
  <c r="G26" i="34"/>
  <c r="H111" i="34"/>
  <c r="H117" i="34" s="1"/>
  <c r="H105" i="34"/>
  <c r="H106" i="34"/>
  <c r="H107" i="34"/>
  <c r="H108" i="34"/>
  <c r="H109" i="34"/>
  <c r="H110" i="34"/>
  <c r="E57" i="33"/>
  <c r="G68" i="33"/>
  <c r="E18" i="33"/>
  <c r="H104" i="33"/>
  <c r="H114" i="33"/>
  <c r="H115" i="33" s="1"/>
  <c r="G33" i="33"/>
  <c r="G24" i="33"/>
  <c r="G23" i="33"/>
  <c r="G43" i="33"/>
  <c r="G49" i="33"/>
  <c r="G50" i="33" s="1"/>
  <c r="G39" i="33"/>
  <c r="G22" i="33"/>
  <c r="G38" i="33"/>
  <c r="G29" i="33"/>
  <c r="G34" i="33"/>
  <c r="G37" i="33"/>
  <c r="G28" i="33"/>
  <c r="G25" i="33"/>
  <c r="G45" i="33"/>
  <c r="G36" i="33"/>
  <c r="G27" i="33"/>
  <c r="G54" i="33"/>
  <c r="G44" i="33"/>
  <c r="G35" i="33"/>
  <c r="G26" i="33"/>
  <c r="G53" i="33"/>
  <c r="H105" i="33"/>
  <c r="H106" i="33"/>
  <c r="H107" i="33"/>
  <c r="H108" i="33"/>
  <c r="H109" i="33"/>
  <c r="H110" i="33"/>
  <c r="H103" i="32"/>
  <c r="H104" i="32"/>
  <c r="H105" i="32"/>
  <c r="H107" i="32"/>
  <c r="H114" i="32"/>
  <c r="H115" i="32" s="1"/>
  <c r="G68" i="32"/>
  <c r="G33" i="32"/>
  <c r="G24" i="32"/>
  <c r="G23" i="32"/>
  <c r="G49" i="32"/>
  <c r="G50" i="32" s="1"/>
  <c r="G39" i="32"/>
  <c r="G22" i="32"/>
  <c r="G30" i="32" s="1"/>
  <c r="G37" i="32"/>
  <c r="G38" i="32"/>
  <c r="G29" i="32"/>
  <c r="G28" i="32"/>
  <c r="G53" i="32"/>
  <c r="G55" i="32" s="1"/>
  <c r="G43" i="32"/>
  <c r="G25" i="32"/>
  <c r="G45" i="32"/>
  <c r="G36" i="32"/>
  <c r="G27" i="32"/>
  <c r="G54" i="32"/>
  <c r="G44" i="32"/>
  <c r="G35" i="32"/>
  <c r="G26" i="32"/>
  <c r="G34" i="32"/>
  <c r="H106" i="32"/>
  <c r="H108" i="32"/>
  <c r="H109" i="32"/>
  <c r="G46" i="35" l="1"/>
  <c r="G40" i="35"/>
  <c r="G30" i="35"/>
  <c r="G57" i="35" s="1"/>
  <c r="G59" i="35" s="1"/>
  <c r="G60" i="35" s="1"/>
  <c r="H119" i="35" s="1"/>
  <c r="G46" i="34"/>
  <c r="G55" i="34"/>
  <c r="G30" i="34"/>
  <c r="G40" i="34"/>
  <c r="G30" i="33"/>
  <c r="G55" i="33"/>
  <c r="H111" i="33"/>
  <c r="H117" i="33" s="1"/>
  <c r="G46" i="33"/>
  <c r="G40" i="33"/>
  <c r="G57" i="33" s="1"/>
  <c r="G59" i="33" s="1"/>
  <c r="G60" i="33" s="1"/>
  <c r="H111" i="32"/>
  <c r="H117" i="32" s="1"/>
  <c r="G46" i="32"/>
  <c r="G40" i="32"/>
  <c r="G57" i="32" s="1"/>
  <c r="G59" i="32" s="1"/>
  <c r="G60" i="32" s="1"/>
  <c r="H119" i="32" s="1"/>
  <c r="H124" i="35" l="1"/>
  <c r="H123" i="35"/>
  <c r="H122" i="35"/>
  <c r="H125" i="35" s="1"/>
  <c r="H130" i="35"/>
  <c r="H129" i="35"/>
  <c r="H128" i="35"/>
  <c r="H131" i="35" s="1"/>
  <c r="G133" i="35" s="1"/>
  <c r="G134" i="35" s="1"/>
  <c r="G57" i="34"/>
  <c r="G59" i="34" s="1"/>
  <c r="G60" i="34" s="1"/>
  <c r="H119" i="34" s="1"/>
  <c r="H119" i="33"/>
  <c r="H124" i="33"/>
  <c r="H123" i="33"/>
  <c r="H122" i="33"/>
  <c r="H125" i="33" s="1"/>
  <c r="H130" i="33"/>
  <c r="H129" i="33"/>
  <c r="H128" i="33"/>
  <c r="H131" i="33" s="1"/>
  <c r="H124" i="32"/>
  <c r="H123" i="32"/>
  <c r="H122" i="32"/>
  <c r="H125" i="32" s="1"/>
  <c r="H130" i="32"/>
  <c r="H129" i="32"/>
  <c r="H128" i="32"/>
  <c r="H131" i="32" s="1"/>
  <c r="H124" i="34" l="1"/>
  <c r="H123" i="34"/>
  <c r="H122" i="34"/>
  <c r="H125" i="34" s="1"/>
  <c r="G133" i="34" s="1"/>
  <c r="G134" i="34" s="1"/>
  <c r="H130" i="34"/>
  <c r="H129" i="34"/>
  <c r="H128" i="34"/>
  <c r="H131" i="34" s="1"/>
  <c r="G133" i="33"/>
  <c r="G134" i="33" s="1"/>
  <c r="G133" i="32"/>
  <c r="G134" i="32" s="1"/>
</calcChain>
</file>

<file path=xl/sharedStrings.xml><?xml version="1.0" encoding="utf-8"?>
<sst xmlns="http://schemas.openxmlformats.org/spreadsheetml/2006/main" count="818" uniqueCount="128">
  <si>
    <t xml:space="preserve">I - SALÁRIOS </t>
  </si>
  <si>
    <t xml:space="preserve">FUNÇÃO </t>
  </si>
  <si>
    <t>QTDE</t>
  </si>
  <si>
    <t>SALÁRIO UNITÁRIO</t>
  </si>
  <si>
    <t>SALÁRIO TOTAL</t>
  </si>
  <si>
    <t>MOTORISTA</t>
  </si>
  <si>
    <t>TOTAL DA REMUNERAÇÃO</t>
  </si>
  <si>
    <t>KM MENSAL</t>
  </si>
  <si>
    <t>MODULO "B" ENCARGOS SOCIAIS</t>
  </si>
  <si>
    <t>Grupo A - Obrigações Sociais</t>
  </si>
  <si>
    <t>%</t>
  </si>
  <si>
    <t>Custo em R$</t>
  </si>
  <si>
    <t>1) INSS</t>
  </si>
  <si>
    <t>2) FGTS</t>
  </si>
  <si>
    <t>3) SESI/SESC</t>
  </si>
  <si>
    <t>4) SENAI ou SENAC</t>
  </si>
  <si>
    <t>5) INCRA</t>
  </si>
  <si>
    <t>6) SEBRAE</t>
  </si>
  <si>
    <t>7) SALARIO EDUCAÇÃO</t>
  </si>
  <si>
    <t>Total do Grupo A</t>
  </si>
  <si>
    <t>Grupo B - Gratificações e Tempo não Trabalhado</t>
  </si>
  <si>
    <t xml:space="preserve">1) 13º Salário </t>
  </si>
  <si>
    <t>2) Férias + Abono de 1/3</t>
  </si>
  <si>
    <t>6) Faltas legais</t>
  </si>
  <si>
    <t>7) Licença Maternidade</t>
  </si>
  <si>
    <t>8) Licença Partenidade</t>
  </si>
  <si>
    <t>Total do Grupo B</t>
  </si>
  <si>
    <t>Grupo C - Encargos que não recebem a incidencia do Grupo A</t>
  </si>
  <si>
    <t>1) Aviso prévio indenizado</t>
  </si>
  <si>
    <t>2) Indenização adicional</t>
  </si>
  <si>
    <t>3)  FGTS nas Rescisões s/Justa Causa</t>
  </si>
  <si>
    <t>Total do Grupo C</t>
  </si>
  <si>
    <t>Grupo D - Incidência do Grupo B Sobre o Grupo B</t>
  </si>
  <si>
    <t>1) Incidência do Grupo A Sobre o Grupo B</t>
  </si>
  <si>
    <t>Total do Grupo D</t>
  </si>
  <si>
    <t>Grupo E - Incidência do FGTS Sobre o Aviso Previo Indenizado</t>
  </si>
  <si>
    <t>1) Incidência do FGTS exclusivamente sobre o aviso previo indenizado</t>
  </si>
  <si>
    <t>2) FGTS sobre afastamento superior 15 dias por acidente trabalho</t>
  </si>
  <si>
    <t>Total do Grupo E</t>
  </si>
  <si>
    <t>Total dos Encargos Sociais (A + B + C + D + E)</t>
  </si>
  <si>
    <t>V - Valor Total de Remuneração + Encargos Sociais</t>
  </si>
  <si>
    <t>V - Valor Total de Remuneração + Encargos Sociais/KM</t>
  </si>
  <si>
    <t>INSUMOS</t>
  </si>
  <si>
    <t>Descrição</t>
  </si>
  <si>
    <t>SUB - TOTAL</t>
  </si>
  <si>
    <t>INSUMOS DIVERSOS</t>
  </si>
  <si>
    <t>COMBUSTIVEL, LUBRIFICANTES E FILTROS</t>
  </si>
  <si>
    <t>PREÇO</t>
  </si>
  <si>
    <t>UNID</t>
  </si>
  <si>
    <t>UNID/KM</t>
  </si>
  <si>
    <t>CONSUMO</t>
  </si>
  <si>
    <t>Custo Km</t>
  </si>
  <si>
    <t>Lt/km</t>
  </si>
  <si>
    <t>OLEO DE MOTOR</t>
  </si>
  <si>
    <t>OLEO DE CAMBIO</t>
  </si>
  <si>
    <t>OLEO PARA DIREÇAO HIDRAULICA</t>
  </si>
  <si>
    <t>FLUIDO DE FREIO</t>
  </si>
  <si>
    <t>FR/km</t>
  </si>
  <si>
    <t>FLUIDO PARA RADIADORES</t>
  </si>
  <si>
    <t>FILTRO DE COMBUSTIVEL</t>
  </si>
  <si>
    <t>Un/Km</t>
  </si>
  <si>
    <t>FILTRO DO OLEO DE MOTOR</t>
  </si>
  <si>
    <t>FILTRO DE AR</t>
  </si>
  <si>
    <t>SUB TOTAL KM RODADO</t>
  </si>
  <si>
    <t>RODAGEM</t>
  </si>
  <si>
    <t>BALACEAMENTO</t>
  </si>
  <si>
    <t>ALINHAMENTO</t>
  </si>
  <si>
    <t>MANUTENÇÃO</t>
  </si>
  <si>
    <t>FREIOS DIANTEIRO E TRASEIRO</t>
  </si>
  <si>
    <t>SUPENSÃO DIANTEIRA E TRASEIRA</t>
  </si>
  <si>
    <t>MOTOR</t>
  </si>
  <si>
    <t>CAMBIO</t>
  </si>
  <si>
    <t>INJEÇÃO ELETRICA</t>
  </si>
  <si>
    <t>RADIADOR</t>
  </si>
  <si>
    <t>BATERIA</t>
  </si>
  <si>
    <t>ALTERNADOR</t>
  </si>
  <si>
    <t>LIMPEZA</t>
  </si>
  <si>
    <t>SEGURO E TAXAS</t>
  </si>
  <si>
    <t>a/a</t>
  </si>
  <si>
    <t>mês</t>
  </si>
  <si>
    <t>a/m</t>
  </si>
  <si>
    <t xml:space="preserve">IPVA </t>
  </si>
  <si>
    <t>LICENCIAMENTO / SEGURO OBRIGATORIO</t>
  </si>
  <si>
    <t>VEICULOS E EQUIPAMENTOS (DEP + REM)</t>
  </si>
  <si>
    <t>ANO</t>
  </si>
  <si>
    <t>ao mês</t>
  </si>
  <si>
    <t>TOTAL DE INSUMOS</t>
  </si>
  <si>
    <t>VALOR TOTAL DE REMUNERAÇÃO + ENGARGOS SOCIAIS + INSUMOS</t>
  </si>
  <si>
    <t>VII - BENEFICIOS E DISPESAS INDIRETAS</t>
  </si>
  <si>
    <t>BDI</t>
  </si>
  <si>
    <t>DESPESAS ADMINISTRATIVAS OPERACIONAIS</t>
  </si>
  <si>
    <t>OUTRAS DESPESAS - COMBUSTIVEL GERADOR DE ENERGIA, ETC</t>
  </si>
  <si>
    <t>TOTAL BENEFICIOS E DESPESAS INDIRETAS</t>
  </si>
  <si>
    <t>IX - TRIBUTAÇÃO SOBRE O FATURAMENTO</t>
  </si>
  <si>
    <t>ISSQN</t>
  </si>
  <si>
    <t>IMPOSTOS</t>
  </si>
  <si>
    <t>OUTROS</t>
  </si>
  <si>
    <t>X - VALOR KM</t>
  </si>
  <si>
    <t>II - ITEM - 1</t>
  </si>
  <si>
    <t>PLANILHA DE COMPOSIÇÃO DE CUSTOS</t>
  </si>
  <si>
    <t>8) RAT ( 1%, 2% ou 3%)</t>
  </si>
  <si>
    <t>3) Aviso Prévio trabalhado</t>
  </si>
  <si>
    <t>5) Ausencia por doença</t>
  </si>
  <si>
    <t>SECRETARIA DE ESTADO DE DESENVOLVIMENTO SOCIAL DO DISTRITO FEDERAL</t>
  </si>
  <si>
    <t>DESCRIÇÃO ROTA ITEM 1</t>
  </si>
  <si>
    <t>COMBUSTIVEL</t>
  </si>
  <si>
    <t>OLEO PARA DIFERENCIAL  (SE FOR O CASO)</t>
  </si>
  <si>
    <t>PNEU  NOVO</t>
  </si>
  <si>
    <t>SISTEMA (RASTREADOR E ROTEIRIZADOR)</t>
  </si>
  <si>
    <t xml:space="preserve">SEGURO </t>
  </si>
  <si>
    <t>XII - VALOR DO ITEM</t>
  </si>
  <si>
    <t xml:space="preserve">ITEM </t>
  </si>
  <si>
    <t>BRASÍLIA, ESTRUTURAL, GUARÁ, CRUZEIRO, SUDOESTE E TAGUATINGA</t>
  </si>
  <si>
    <t>REGIÃO ADMINISTRATIVA</t>
  </si>
  <si>
    <t xml:space="preserve">Salário Base da Categoria Profissional </t>
  </si>
  <si>
    <t>GAMA, RECANTO DAS EMAS, CANDANGOLÂNDIA, NÚCLEO BANDEIRANTE, RIACHO FUNDO I E II, SANTA MARIA</t>
  </si>
  <si>
    <t>CEILÂNDIA, BRAZLÂNDIA, SAMAMBAIA</t>
  </si>
  <si>
    <t>PLANALTINA, ITAPOÃ, PARANOÁ, SOBRADINHO I E II, SÃO SEBASTIÃO</t>
  </si>
  <si>
    <t>ITEM</t>
  </si>
  <si>
    <t>QUILOMETRAGEM MENSAL  ESTIMADA</t>
  </si>
  <si>
    <t>VALOR unitário do km/Rodado</t>
  </si>
  <si>
    <t>VALOR TOTAL MENSAL</t>
  </si>
  <si>
    <t>VALOR TOTAL ANUAL</t>
  </si>
  <si>
    <t>VALOR TOTAL</t>
  </si>
  <si>
    <t>GOVERNO DO DISTRITO FEDERAL</t>
  </si>
  <si>
    <t>QUILOMETRAGEM ANUAL ESTIMADA</t>
  </si>
  <si>
    <t>QUILOMETRAGEM ANUAL</t>
  </si>
  <si>
    <t>KM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</si>
</sst>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.0000_-;\-&quot;R$&quot;\ * #,##0.0000_-;_-&quot;R$&quot;\ * &quot;-&quot;??_-;_-@_-"/>
    <numFmt numFmtId="166" formatCode="0.0000"/>
    <numFmt numFmtId="167" formatCode="_-&quot;R$&quot;\ * #,##0.0000_-;\-&quot;R$&quot;\ * #,##0.0000_-;_-&quot;R$&quot;\ * &quot;-&quot;????_-;_-@_-"/>
    <numFmt numFmtId="168" formatCode="_-* #,##0.000_-;\-* #,##0.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164" fontId="2" fillId="0" borderId="1" xfId="3" applyNumberFormat="1" applyFont="1" applyBorder="1"/>
    <xf numFmtId="164" fontId="2" fillId="0" borderId="1" xfId="3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0" fontId="3" fillId="0" borderId="0" xfId="2" applyNumberFormat="1" applyFont="1" applyBorder="1" applyAlignment="1">
      <alignment horizontal="right"/>
    </xf>
    <xf numFmtId="44" fontId="3" fillId="0" borderId="0" xfId="1" applyFont="1" applyBorder="1"/>
    <xf numFmtId="44" fontId="2" fillId="0" borderId="1" xfId="1" applyFont="1" applyBorder="1" applyAlignment="1">
      <alignment horizontal="right"/>
    </xf>
    <xf numFmtId="43" fontId="2" fillId="0" borderId="1" xfId="3" applyFont="1" applyBorder="1"/>
    <xf numFmtId="166" fontId="2" fillId="0" borderId="1" xfId="0" applyNumberFormat="1" applyFont="1" applyBorder="1"/>
    <xf numFmtId="167" fontId="3" fillId="0" borderId="0" xfId="0" applyNumberFormat="1" applyFont="1" applyBorder="1"/>
    <xf numFmtId="43" fontId="2" fillId="0" borderId="1" xfId="3" applyFont="1" applyBorder="1" applyAlignment="1">
      <alignment horizontal="center"/>
    </xf>
    <xf numFmtId="1" fontId="2" fillId="0" borderId="1" xfId="0" applyNumberFormat="1" applyFont="1" applyBorder="1"/>
    <xf numFmtId="10" fontId="2" fillId="0" borderId="1" xfId="2" applyNumberFormat="1" applyFont="1" applyBorder="1"/>
    <xf numFmtId="0" fontId="3" fillId="0" borderId="0" xfId="0" applyFont="1" applyBorder="1" applyAlignment="1"/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2" fillId="0" borderId="2" xfId="2" applyNumberFormat="1" applyFont="1" applyBorder="1" applyAlignment="1">
      <alignment horizontal="center"/>
    </xf>
    <xf numFmtId="10" fontId="2" fillId="0" borderId="5" xfId="2" applyNumberFormat="1" applyFont="1" applyBorder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10" fontId="2" fillId="2" borderId="5" xfId="2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8" fontId="2" fillId="0" borderId="1" xfId="1" applyNumberFormat="1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4" fontId="2" fillId="0" borderId="0" xfId="1" applyFont="1" applyBorder="1"/>
    <xf numFmtId="10" fontId="2" fillId="0" borderId="1" xfId="2" applyNumberFormat="1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6" xfId="3" applyNumberFormat="1" applyFont="1" applyBorder="1"/>
    <xf numFmtId="44" fontId="2" fillId="0" borderId="6" xfId="1" applyFont="1" applyBorder="1" applyAlignment="1">
      <alignment horizontal="center"/>
    </xf>
    <xf numFmtId="44" fontId="2" fillId="0" borderId="35" xfId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4" fontId="3" fillId="0" borderId="10" xfId="1" applyFont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10" fontId="3" fillId="4" borderId="10" xfId="2" applyNumberFormat="1" applyFont="1" applyFill="1" applyBorder="1" applyAlignment="1">
      <alignment horizontal="center"/>
    </xf>
    <xf numFmtId="44" fontId="3" fillId="4" borderId="10" xfId="1" applyFont="1" applyFill="1" applyBorder="1" applyAlignment="1">
      <alignment horizontal="center"/>
    </xf>
    <xf numFmtId="44" fontId="2" fillId="0" borderId="33" xfId="1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0" fontId="2" fillId="2" borderId="8" xfId="2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/>
    </xf>
    <xf numFmtId="44" fontId="2" fillId="0" borderId="8" xfId="1" applyFont="1" applyBorder="1" applyAlignment="1">
      <alignment horizontal="center"/>
    </xf>
    <xf numFmtId="44" fontId="2" fillId="0" borderId="37" xfId="1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10" fontId="2" fillId="0" borderId="43" xfId="2" applyNumberFormat="1" applyFont="1" applyBorder="1" applyAlignment="1">
      <alignment horizontal="center"/>
    </xf>
    <xf numFmtId="10" fontId="2" fillId="0" borderId="42" xfId="2" applyNumberFormat="1" applyFont="1" applyBorder="1" applyAlignment="1">
      <alignment horizontal="center"/>
    </xf>
    <xf numFmtId="44" fontId="2" fillId="0" borderId="43" xfId="1" applyFont="1" applyBorder="1" applyAlignment="1">
      <alignment horizontal="center"/>
    </xf>
    <xf numFmtId="44" fontId="2" fillId="0" borderId="44" xfId="1" applyFont="1" applyBorder="1" applyAlignment="1">
      <alignment horizontal="center"/>
    </xf>
    <xf numFmtId="0" fontId="2" fillId="3" borderId="3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10" fontId="3" fillId="7" borderId="10" xfId="0" applyNumberFormat="1" applyFont="1" applyFill="1" applyBorder="1" applyAlignment="1">
      <alignment horizontal="center"/>
    </xf>
    <xf numFmtId="44" fontId="3" fillId="7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3" fillId="6" borderId="10" xfId="1" applyFont="1" applyFill="1" applyBorder="1" applyAlignment="1">
      <alignment horizontal="center"/>
    </xf>
    <xf numFmtId="0" fontId="3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165" fontId="2" fillId="0" borderId="33" xfId="1" applyNumberFormat="1" applyFont="1" applyBorder="1" applyAlignment="1">
      <alignment horizontal="center"/>
    </xf>
    <xf numFmtId="0" fontId="2" fillId="0" borderId="40" xfId="0" applyFont="1" applyBorder="1" applyAlignment="1"/>
    <xf numFmtId="0" fontId="2" fillId="0" borderId="41" xfId="0" applyFont="1" applyBorder="1" applyAlignment="1"/>
    <xf numFmtId="0" fontId="2" fillId="0" borderId="42" xfId="0" applyFont="1" applyBorder="1" applyAlignment="1"/>
    <xf numFmtId="165" fontId="2" fillId="0" borderId="43" xfId="1" applyNumberFormat="1" applyFont="1" applyBorder="1" applyAlignment="1">
      <alignment horizontal="center"/>
    </xf>
    <xf numFmtId="165" fontId="2" fillId="0" borderId="44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7" fontId="2" fillId="0" borderId="15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2" fillId="0" borderId="6" xfId="1" applyFont="1" applyBorder="1" applyAlignment="1">
      <alignment horizontal="right"/>
    </xf>
    <xf numFmtId="43" fontId="2" fillId="0" borderId="6" xfId="3" applyFont="1" applyBorder="1"/>
    <xf numFmtId="166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167" fontId="2" fillId="0" borderId="35" xfId="0" applyNumberFormat="1" applyFont="1" applyBorder="1"/>
    <xf numFmtId="167" fontId="3" fillId="0" borderId="10" xfId="0" applyNumberFormat="1" applyFont="1" applyBorder="1"/>
    <xf numFmtId="44" fontId="2" fillId="0" borderId="7" xfId="1" applyFont="1" applyBorder="1" applyAlignment="1">
      <alignment horizontal="right"/>
    </xf>
    <xf numFmtId="43" fontId="2" fillId="0" borderId="7" xfId="3" applyFont="1" applyBorder="1"/>
    <xf numFmtId="164" fontId="2" fillId="0" borderId="7" xfId="3" applyNumberFormat="1" applyFont="1" applyBorder="1"/>
    <xf numFmtId="166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167" fontId="2" fillId="0" borderId="20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7" fontId="3" fillId="0" borderId="23" xfId="0" applyNumberFormat="1" applyFont="1" applyBorder="1"/>
    <xf numFmtId="0" fontId="3" fillId="0" borderId="31" xfId="0" applyFont="1" applyBorder="1" applyAlignment="1">
      <alignment horizontal="left" wrapText="1"/>
    </xf>
    <xf numFmtId="0" fontId="3" fillId="0" borderId="30" xfId="0" applyFont="1" applyBorder="1" applyAlignment="1">
      <alignment horizontal="left"/>
    </xf>
    <xf numFmtId="167" fontId="3" fillId="0" borderId="25" xfId="0" applyNumberFormat="1" applyFont="1" applyBorder="1"/>
    <xf numFmtId="43" fontId="2" fillId="0" borderId="6" xfId="3" applyFont="1" applyBorder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" fontId="2" fillId="0" borderId="6" xfId="0" applyNumberFormat="1" applyFont="1" applyBorder="1"/>
    <xf numFmtId="43" fontId="2" fillId="0" borderId="7" xfId="3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" fontId="2" fillId="0" borderId="7" xfId="0" applyNumberFormat="1" applyFont="1" applyBorder="1"/>
    <xf numFmtId="10" fontId="2" fillId="0" borderId="6" xfId="2" applyNumberFormat="1" applyFont="1" applyBorder="1"/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4" fontId="2" fillId="0" borderId="25" xfId="1" applyFont="1" applyBorder="1" applyAlignment="1">
      <alignment horizontal="right"/>
    </xf>
    <xf numFmtId="43" fontId="2" fillId="0" borderId="25" xfId="3" applyFont="1" applyBorder="1" applyAlignment="1">
      <alignment horizontal="center"/>
    </xf>
    <xf numFmtId="164" fontId="2" fillId="0" borderId="25" xfId="3" applyNumberFormat="1" applyFont="1" applyBorder="1" applyAlignment="1">
      <alignment horizontal="center"/>
    </xf>
    <xf numFmtId="10" fontId="2" fillId="0" borderId="25" xfId="2" applyNumberFormat="1" applyFont="1" applyBorder="1"/>
    <xf numFmtId="0" fontId="2" fillId="0" borderId="25" xfId="0" applyFont="1" applyBorder="1" applyAlignment="1">
      <alignment horizontal="center"/>
    </xf>
    <xf numFmtId="167" fontId="2" fillId="0" borderId="26" xfId="0" applyNumberFormat="1" applyFont="1" applyBorder="1"/>
    <xf numFmtId="0" fontId="2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7" fontId="3" fillId="5" borderId="10" xfId="0" applyNumberFormat="1" applyFont="1" applyFill="1" applyBorder="1"/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0" fontId="3" fillId="0" borderId="14" xfId="0" applyFont="1" applyBorder="1" applyAlignment="1">
      <alignment wrapText="1"/>
    </xf>
    <xf numFmtId="167" fontId="3" fillId="0" borderId="15" xfId="0" applyNumberFormat="1" applyFont="1" applyBorder="1"/>
    <xf numFmtId="0" fontId="3" fillId="0" borderId="19" xfId="0" applyFont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2" fillId="0" borderId="7" xfId="2" applyNumberFormat="1" applyFont="1" applyBorder="1"/>
    <xf numFmtId="167" fontId="3" fillId="0" borderId="20" xfId="0" applyNumberFormat="1" applyFont="1" applyBorder="1"/>
    <xf numFmtId="0" fontId="3" fillId="0" borderId="34" xfId="0" applyFont="1" applyBorder="1" applyAlignment="1">
      <alignment wrapText="1"/>
    </xf>
    <xf numFmtId="0" fontId="3" fillId="0" borderId="4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167" fontId="3" fillId="0" borderId="35" xfId="0" applyNumberFormat="1" applyFont="1" applyBorder="1"/>
    <xf numFmtId="10" fontId="2" fillId="0" borderId="10" xfId="0" applyNumberFormat="1" applyFont="1" applyBorder="1"/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0" borderId="35" xfId="0" applyNumberFormat="1" applyFont="1" applyBorder="1"/>
    <xf numFmtId="44" fontId="3" fillId="0" borderId="10" xfId="1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6" borderId="21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6" borderId="23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0" fontId="3" fillId="6" borderId="2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applyNumberFormat="1" applyFont="1" applyBorder="1" applyAlignment="1">
      <alignment horizontal="center"/>
    </xf>
    <xf numFmtId="0" fontId="2" fillId="0" borderId="17" xfId="3" applyNumberFormat="1" applyFont="1" applyBorder="1" applyAlignment="1">
      <alignment horizontal="center"/>
    </xf>
    <xf numFmtId="0" fontId="2" fillId="0" borderId="18" xfId="3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9" fontId="3" fillId="0" borderId="10" xfId="2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10" fontId="2" fillId="0" borderId="9" xfId="2" applyNumberFormat="1" applyFont="1" applyBorder="1" applyAlignment="1">
      <alignment horizontal="center"/>
    </xf>
    <xf numFmtId="10" fontId="2" fillId="0" borderId="31" xfId="2" applyNumberFormat="1" applyFont="1" applyBorder="1" applyAlignment="1">
      <alignment horizontal="center"/>
    </xf>
    <xf numFmtId="10" fontId="2" fillId="0" borderId="30" xfId="2" applyNumberFormat="1" applyFont="1" applyBorder="1" applyAlignment="1">
      <alignment horizontal="center"/>
    </xf>
    <xf numFmtId="44" fontId="2" fillId="0" borderId="31" xfId="1" applyFont="1" applyBorder="1" applyAlignment="1">
      <alignment horizontal="center"/>
    </xf>
    <xf numFmtId="44" fontId="2" fillId="0" borderId="46" xfId="1" applyFont="1" applyBorder="1" applyAlignment="1">
      <alignment horizontal="center"/>
    </xf>
    <xf numFmtId="0" fontId="3" fillId="4" borderId="38" xfId="0" applyFont="1" applyFill="1" applyBorder="1" applyAlignment="1">
      <alignment horizontal="left"/>
    </xf>
    <xf numFmtId="0" fontId="3" fillId="4" borderId="39" xfId="0" applyFont="1" applyFill="1" applyBorder="1" applyAlignment="1">
      <alignment horizontal="left"/>
    </xf>
    <xf numFmtId="0" fontId="3" fillId="4" borderId="47" xfId="0" applyFont="1" applyFill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5" fontId="2" fillId="0" borderId="8" xfId="1" applyNumberFormat="1" applyFont="1" applyBorder="1" applyAlignment="1">
      <alignment horizontal="center"/>
    </xf>
    <xf numFmtId="165" fontId="2" fillId="0" borderId="37" xfId="1" applyNumberFormat="1" applyFont="1" applyBorder="1" applyAlignment="1">
      <alignment horizontal="center"/>
    </xf>
    <xf numFmtId="168" fontId="2" fillId="0" borderId="7" xfId="3" applyNumberFormat="1" applyFont="1" applyBorder="1"/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44" fontId="3" fillId="4" borderId="10" xfId="1" applyFont="1" applyFill="1" applyBorder="1" applyAlignment="1">
      <alignment horizontal="center"/>
    </xf>
    <xf numFmtId="44" fontId="3" fillId="4" borderId="22" xfId="1" applyFont="1" applyFill="1" applyBorder="1" applyAlignment="1">
      <alignment horizontal="center"/>
    </xf>
    <xf numFmtId="44" fontId="3" fillId="4" borderId="23" xfId="1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2" borderId="19" xfId="0" applyFont="1" applyFill="1" applyBorder="1" applyAlignment="1"/>
    <xf numFmtId="0" fontId="3" fillId="2" borderId="16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4" fontId="2" fillId="0" borderId="26" xfId="1" applyNumberFormat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C8475-8F36-48CB-B465-7CB94BE41DAD}">
  <dimension ref="A1:H134"/>
  <sheetViews>
    <sheetView tabSelected="1" workbookViewId="0">
      <selection activeCell="I7" sqref="I7"/>
    </sheetView>
  </sheetViews>
  <sheetFormatPr defaultRowHeight="15" x14ac:dyDescent="0.25"/>
  <cols>
    <col min="1" max="1" width="30.7109375" bestFit="1" customWidth="1"/>
    <col min="2" max="2" width="2" bestFit="1" customWidth="1"/>
    <col min="3" max="3" width="7.28515625" bestFit="1" customWidth="1"/>
    <col min="4" max="4" width="6.140625" bestFit="1" customWidth="1"/>
    <col min="5" max="5" width="9.5703125" bestFit="1" customWidth="1"/>
    <col min="6" max="6" width="10.5703125" bestFit="1" customWidth="1"/>
    <col min="7" max="7" width="6.5703125" bestFit="1" customWidth="1"/>
    <col min="8" max="8" width="9.5703125" bestFit="1" customWidth="1"/>
  </cols>
  <sheetData>
    <row r="1" spans="1:8" ht="15.75" x14ac:dyDescent="0.25">
      <c r="A1" s="38" t="s">
        <v>124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103</v>
      </c>
      <c r="B2" s="41"/>
      <c r="C2" s="41"/>
      <c r="D2" s="41"/>
      <c r="E2" s="41"/>
      <c r="F2" s="41"/>
      <c r="G2" s="41"/>
      <c r="H2" s="42"/>
    </row>
    <row r="3" spans="1:8" ht="15.75" thickBot="1" x14ac:dyDescent="0.3">
      <c r="A3" s="43"/>
      <c r="B3" s="44"/>
      <c r="C3" s="44"/>
      <c r="D3" s="44"/>
      <c r="E3" s="44"/>
      <c r="F3" s="44"/>
      <c r="G3" s="44"/>
      <c r="H3" s="44"/>
    </row>
    <row r="4" spans="1:8" ht="15.75" thickBot="1" x14ac:dyDescent="0.3">
      <c r="A4" s="218" t="s">
        <v>111</v>
      </c>
      <c r="B4" s="222">
        <v>1</v>
      </c>
      <c r="C4" s="220" t="s">
        <v>113</v>
      </c>
      <c r="D4" s="220"/>
      <c r="E4" s="220"/>
      <c r="F4" s="220"/>
      <c r="G4" s="220"/>
      <c r="H4" s="220"/>
    </row>
    <row r="5" spans="1:8" ht="26.25" customHeight="1" thickBot="1" x14ac:dyDescent="0.3">
      <c r="A5" s="218"/>
      <c r="B5" s="222"/>
      <c r="C5" s="221" t="s">
        <v>112</v>
      </c>
      <c r="D5" s="221"/>
      <c r="E5" s="221"/>
      <c r="F5" s="221"/>
      <c r="G5" s="221"/>
      <c r="H5" s="221"/>
    </row>
    <row r="6" spans="1:8" x14ac:dyDescent="0.25">
      <c r="A6" s="223" t="s">
        <v>126</v>
      </c>
      <c r="B6" s="216">
        <v>59400</v>
      </c>
      <c r="C6" s="216"/>
      <c r="D6" s="216"/>
      <c r="E6" s="216"/>
      <c r="F6" s="216"/>
      <c r="G6" s="216"/>
      <c r="H6" s="217"/>
    </row>
    <row r="7" spans="1:8" ht="15.75" thickBot="1" x14ac:dyDescent="0.3">
      <c r="A7" s="224" t="s">
        <v>114</v>
      </c>
      <c r="B7" s="45"/>
      <c r="C7" s="45"/>
      <c r="D7" s="45"/>
      <c r="E7" s="45"/>
      <c r="F7" s="45"/>
      <c r="G7" s="45"/>
      <c r="H7" s="46"/>
    </row>
    <row r="8" spans="1:8" ht="15.75" thickBot="1" x14ac:dyDescent="0.3">
      <c r="A8" s="47"/>
      <c r="B8" s="48"/>
      <c r="C8" s="48"/>
      <c r="D8" s="48"/>
      <c r="E8" s="48"/>
      <c r="F8" s="48"/>
      <c r="G8" s="48"/>
      <c r="H8" s="48"/>
    </row>
    <row r="9" spans="1:8" ht="15.75" thickBot="1" x14ac:dyDescent="0.3">
      <c r="A9" s="61" t="s">
        <v>99</v>
      </c>
      <c r="B9" s="62"/>
      <c r="C9" s="62"/>
      <c r="D9" s="62"/>
      <c r="E9" s="62"/>
      <c r="F9" s="62"/>
      <c r="G9" s="62"/>
      <c r="H9" s="63"/>
    </row>
    <row r="10" spans="1:8" ht="15.75" thickBot="1" x14ac:dyDescent="0.3">
      <c r="A10" s="175" t="s">
        <v>0</v>
      </c>
      <c r="B10" s="176"/>
      <c r="C10" s="176"/>
      <c r="D10" s="176"/>
      <c r="E10" s="176"/>
      <c r="F10" s="176"/>
      <c r="G10" s="176"/>
      <c r="H10" s="177"/>
    </row>
    <row r="11" spans="1:8" x14ac:dyDescent="0.25">
      <c r="A11" s="111" t="s">
        <v>1</v>
      </c>
      <c r="B11" s="112"/>
      <c r="C11" s="112"/>
      <c r="D11" s="173" t="s">
        <v>2</v>
      </c>
      <c r="E11" s="112" t="s">
        <v>3</v>
      </c>
      <c r="F11" s="112"/>
      <c r="G11" s="112" t="s">
        <v>4</v>
      </c>
      <c r="H11" s="174"/>
    </row>
    <row r="12" spans="1:8" x14ac:dyDescent="0.25">
      <c r="A12" s="52" t="s">
        <v>5</v>
      </c>
      <c r="B12" s="23"/>
      <c r="C12" s="23"/>
      <c r="D12" s="2">
        <v>0</v>
      </c>
      <c r="E12" s="53">
        <v>0</v>
      </c>
      <c r="F12" s="22"/>
      <c r="G12" s="22">
        <f>D12*E12</f>
        <v>0</v>
      </c>
      <c r="H12" s="54"/>
    </row>
    <row r="13" spans="1:8" ht="15.75" thickBot="1" x14ac:dyDescent="0.3">
      <c r="A13" s="64"/>
      <c r="B13" s="65"/>
      <c r="C13" s="65"/>
      <c r="D13" s="66"/>
      <c r="E13" s="67"/>
      <c r="F13" s="67"/>
      <c r="G13" s="67">
        <f>D13*E13</f>
        <v>0</v>
      </c>
      <c r="H13" s="68"/>
    </row>
    <row r="14" spans="1:8" ht="15.75" thickBot="1" x14ac:dyDescent="0.3">
      <c r="A14" s="181" t="s">
        <v>6</v>
      </c>
      <c r="B14" s="181"/>
      <c r="C14" s="181"/>
      <c r="D14" s="181"/>
      <c r="E14" s="182">
        <f>SUM(E12:F13)</f>
        <v>0</v>
      </c>
      <c r="F14" s="183"/>
      <c r="G14" s="73">
        <f>SUM(G12:H13)</f>
        <v>0</v>
      </c>
      <c r="H14" s="73"/>
    </row>
    <row r="15" spans="1:8" ht="15.75" thickBot="1" x14ac:dyDescent="0.3">
      <c r="A15" s="55"/>
      <c r="B15" s="37"/>
      <c r="C15" s="37"/>
      <c r="D15" s="37"/>
      <c r="E15" s="37"/>
      <c r="F15" s="56"/>
      <c r="G15" s="56"/>
      <c r="H15" s="56"/>
    </row>
    <row r="16" spans="1:8" ht="15.75" thickBot="1" x14ac:dyDescent="0.3">
      <c r="A16" s="178" t="s">
        <v>98</v>
      </c>
      <c r="B16" s="179"/>
      <c r="C16" s="179"/>
      <c r="D16" s="179"/>
      <c r="E16" s="179"/>
      <c r="F16" s="179"/>
      <c r="G16" s="179"/>
      <c r="H16" s="180"/>
    </row>
    <row r="17" spans="1:8" x14ac:dyDescent="0.25">
      <c r="A17" s="49" t="s">
        <v>104</v>
      </c>
      <c r="B17" s="50"/>
      <c r="C17" s="50"/>
      <c r="D17" s="50"/>
      <c r="E17" s="50" t="s">
        <v>7</v>
      </c>
      <c r="F17" s="50"/>
      <c r="G17" s="50" t="s">
        <v>127</v>
      </c>
      <c r="H17" s="51"/>
    </row>
    <row r="18" spans="1:8" ht="15.75" thickBot="1" x14ac:dyDescent="0.3">
      <c r="A18" s="184"/>
      <c r="B18" s="185"/>
      <c r="C18" s="185"/>
      <c r="D18" s="185"/>
      <c r="E18" s="186">
        <f>G18/12</f>
        <v>4950</v>
      </c>
      <c r="F18" s="186"/>
      <c r="G18" s="187">
        <f>B6</f>
        <v>59400</v>
      </c>
      <c r="H18" s="188"/>
    </row>
    <row r="19" spans="1:8" ht="15.75" thickBot="1" x14ac:dyDescent="0.3">
      <c r="A19" s="55"/>
      <c r="B19" s="37"/>
      <c r="C19" s="37"/>
      <c r="D19" s="37"/>
      <c r="E19" s="37"/>
      <c r="F19" s="56"/>
      <c r="G19" s="56"/>
      <c r="H19" s="56"/>
    </row>
    <row r="20" spans="1:8" ht="15.75" thickBot="1" x14ac:dyDescent="0.3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ht="15.75" thickBot="1" x14ac:dyDescent="0.3">
      <c r="A21" s="72" t="s">
        <v>9</v>
      </c>
      <c r="B21" s="72"/>
      <c r="C21" s="72"/>
      <c r="D21" s="72"/>
      <c r="E21" s="192" t="s">
        <v>10</v>
      </c>
      <c r="F21" s="192"/>
      <c r="G21" s="73" t="s">
        <v>11</v>
      </c>
      <c r="H21" s="73"/>
    </row>
    <row r="22" spans="1:8" x14ac:dyDescent="0.25">
      <c r="A22" s="79" t="s">
        <v>12</v>
      </c>
      <c r="B22" s="80"/>
      <c r="C22" s="80"/>
      <c r="D22" s="80"/>
      <c r="E22" s="189">
        <v>0</v>
      </c>
      <c r="F22" s="189"/>
      <c r="G22" s="190">
        <f>E22*$G$14</f>
        <v>0</v>
      </c>
      <c r="H22" s="191"/>
    </row>
    <row r="23" spans="1:8" x14ac:dyDescent="0.25">
      <c r="A23" s="52" t="s">
        <v>13</v>
      </c>
      <c r="B23" s="23"/>
      <c r="C23" s="23"/>
      <c r="D23" s="23"/>
      <c r="E23" s="57">
        <v>0</v>
      </c>
      <c r="F23" s="57"/>
      <c r="G23" s="22">
        <f t="shared" ref="G23:G29" si="0">E23*$G$14</f>
        <v>0</v>
      </c>
      <c r="H23" s="54"/>
    </row>
    <row r="24" spans="1:8" x14ac:dyDescent="0.25">
      <c r="A24" s="52" t="s">
        <v>14</v>
      </c>
      <c r="B24" s="23"/>
      <c r="C24" s="23"/>
      <c r="D24" s="23"/>
      <c r="E24" s="57">
        <v>0</v>
      </c>
      <c r="F24" s="57"/>
      <c r="G24" s="22">
        <f t="shared" si="0"/>
        <v>0</v>
      </c>
      <c r="H24" s="54"/>
    </row>
    <row r="25" spans="1:8" x14ac:dyDescent="0.25">
      <c r="A25" s="52" t="s">
        <v>15</v>
      </c>
      <c r="B25" s="23"/>
      <c r="C25" s="23"/>
      <c r="D25" s="23"/>
      <c r="E25" s="57">
        <v>0</v>
      </c>
      <c r="F25" s="57"/>
      <c r="G25" s="22">
        <f t="shared" si="0"/>
        <v>0</v>
      </c>
      <c r="H25" s="54"/>
    </row>
    <row r="26" spans="1:8" x14ac:dyDescent="0.25">
      <c r="A26" s="52" t="s">
        <v>16</v>
      </c>
      <c r="B26" s="23"/>
      <c r="C26" s="23"/>
      <c r="D26" s="23"/>
      <c r="E26" s="57">
        <v>0</v>
      </c>
      <c r="F26" s="57"/>
      <c r="G26" s="22">
        <f t="shared" si="0"/>
        <v>0</v>
      </c>
      <c r="H26" s="54"/>
    </row>
    <row r="27" spans="1:8" x14ac:dyDescent="0.25">
      <c r="A27" s="52" t="s">
        <v>17</v>
      </c>
      <c r="B27" s="23"/>
      <c r="C27" s="23"/>
      <c r="D27" s="23"/>
      <c r="E27" s="57">
        <v>0</v>
      </c>
      <c r="F27" s="57"/>
      <c r="G27" s="22">
        <f t="shared" si="0"/>
        <v>0</v>
      </c>
      <c r="H27" s="54"/>
    </row>
    <row r="28" spans="1:8" x14ac:dyDescent="0.25">
      <c r="A28" s="52" t="s">
        <v>18</v>
      </c>
      <c r="B28" s="23"/>
      <c r="C28" s="23"/>
      <c r="D28" s="23"/>
      <c r="E28" s="57">
        <v>0</v>
      </c>
      <c r="F28" s="57"/>
      <c r="G28" s="22">
        <f t="shared" si="0"/>
        <v>0</v>
      </c>
      <c r="H28" s="54"/>
    </row>
    <row r="29" spans="1:8" ht="15.75" thickBot="1" x14ac:dyDescent="0.3">
      <c r="A29" s="64" t="s">
        <v>100</v>
      </c>
      <c r="B29" s="65"/>
      <c r="C29" s="65"/>
      <c r="D29" s="65"/>
      <c r="E29" s="71">
        <v>0</v>
      </c>
      <c r="F29" s="71"/>
      <c r="G29" s="67">
        <f t="shared" si="0"/>
        <v>0</v>
      </c>
      <c r="H29" s="68"/>
    </row>
    <row r="30" spans="1:8" ht="15.75" thickBot="1" x14ac:dyDescent="0.3">
      <c r="A30" s="74" t="s">
        <v>19</v>
      </c>
      <c r="B30" s="74"/>
      <c r="C30" s="74"/>
      <c r="D30" s="74"/>
      <c r="E30" s="75">
        <f>SUM(E22:E29)</f>
        <v>0</v>
      </c>
      <c r="F30" s="75"/>
      <c r="G30" s="76">
        <f>SUM(G22:H29)</f>
        <v>0</v>
      </c>
      <c r="H30" s="76"/>
    </row>
    <row r="31" spans="1:8" ht="15.75" thickBot="1" x14ac:dyDescent="0.3">
      <c r="A31" s="34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72" t="s">
        <v>20</v>
      </c>
      <c r="B32" s="72"/>
      <c r="C32" s="72"/>
      <c r="D32" s="72"/>
      <c r="E32" s="192" t="s">
        <v>10</v>
      </c>
      <c r="F32" s="192"/>
      <c r="G32" s="73" t="s">
        <v>11</v>
      </c>
      <c r="H32" s="73"/>
    </row>
    <row r="33" spans="1:8" x14ac:dyDescent="0.25">
      <c r="A33" s="79" t="s">
        <v>21</v>
      </c>
      <c r="B33" s="80"/>
      <c r="C33" s="80"/>
      <c r="D33" s="80"/>
      <c r="E33" s="81">
        <v>0</v>
      </c>
      <c r="F33" s="82"/>
      <c r="G33" s="83">
        <f t="shared" ref="G33:G39" si="1">E33*$G$14</f>
        <v>0</v>
      </c>
      <c r="H33" s="84"/>
    </row>
    <row r="34" spans="1:8" x14ac:dyDescent="0.25">
      <c r="A34" s="52" t="s">
        <v>22</v>
      </c>
      <c r="B34" s="23"/>
      <c r="C34" s="23"/>
      <c r="D34" s="23"/>
      <c r="E34" s="26">
        <v>0</v>
      </c>
      <c r="F34" s="27"/>
      <c r="G34" s="21">
        <f t="shared" si="1"/>
        <v>0</v>
      </c>
      <c r="H34" s="77"/>
    </row>
    <row r="35" spans="1:8" x14ac:dyDescent="0.25">
      <c r="A35" s="52" t="s">
        <v>101</v>
      </c>
      <c r="B35" s="23"/>
      <c r="C35" s="23"/>
      <c r="D35" s="23"/>
      <c r="E35" s="24">
        <v>0</v>
      </c>
      <c r="F35" s="25"/>
      <c r="G35" s="21">
        <f t="shared" si="1"/>
        <v>0</v>
      </c>
      <c r="H35" s="77"/>
    </row>
    <row r="36" spans="1:8" x14ac:dyDescent="0.25">
      <c r="A36" s="52" t="s">
        <v>102</v>
      </c>
      <c r="B36" s="23"/>
      <c r="C36" s="23"/>
      <c r="D36" s="23"/>
      <c r="E36" s="24">
        <v>0</v>
      </c>
      <c r="F36" s="25"/>
      <c r="G36" s="21">
        <f t="shared" si="1"/>
        <v>0</v>
      </c>
      <c r="H36" s="77"/>
    </row>
    <row r="37" spans="1:8" x14ac:dyDescent="0.25">
      <c r="A37" s="52" t="s">
        <v>23</v>
      </c>
      <c r="B37" s="23"/>
      <c r="C37" s="23"/>
      <c r="D37" s="23"/>
      <c r="E37" s="24">
        <v>0</v>
      </c>
      <c r="F37" s="25"/>
      <c r="G37" s="21">
        <f t="shared" si="1"/>
        <v>0</v>
      </c>
      <c r="H37" s="77"/>
    </row>
    <row r="38" spans="1:8" x14ac:dyDescent="0.25">
      <c r="A38" s="78" t="s">
        <v>24</v>
      </c>
      <c r="B38" s="19"/>
      <c r="C38" s="19"/>
      <c r="D38" s="20"/>
      <c r="E38" s="24">
        <v>0</v>
      </c>
      <c r="F38" s="25"/>
      <c r="G38" s="21">
        <f t="shared" si="1"/>
        <v>0</v>
      </c>
      <c r="H38" s="77"/>
    </row>
    <row r="39" spans="1:8" ht="15.75" thickBot="1" x14ac:dyDescent="0.3">
      <c r="A39" s="85" t="s">
        <v>25</v>
      </c>
      <c r="B39" s="86"/>
      <c r="C39" s="86"/>
      <c r="D39" s="87"/>
      <c r="E39" s="88">
        <v>0</v>
      </c>
      <c r="F39" s="89"/>
      <c r="G39" s="90">
        <f t="shared" si="1"/>
        <v>0</v>
      </c>
      <c r="H39" s="91"/>
    </row>
    <row r="40" spans="1:8" ht="15.75" thickBot="1" x14ac:dyDescent="0.3">
      <c r="A40" s="74" t="s">
        <v>26</v>
      </c>
      <c r="B40" s="74"/>
      <c r="C40" s="74"/>
      <c r="D40" s="74"/>
      <c r="E40" s="75">
        <f>SUM(E33:E39)</f>
        <v>0</v>
      </c>
      <c r="F40" s="75"/>
      <c r="G40" s="76">
        <f>SUM(G33:H39)</f>
        <v>0</v>
      </c>
      <c r="H40" s="76"/>
    </row>
    <row r="41" spans="1:8" ht="15.75" thickBot="1" x14ac:dyDescent="0.3">
      <c r="A41" s="34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72" t="s">
        <v>27</v>
      </c>
      <c r="B42" s="72"/>
      <c r="C42" s="72"/>
      <c r="D42" s="72"/>
      <c r="E42" s="192" t="s">
        <v>10</v>
      </c>
      <c r="F42" s="192"/>
      <c r="G42" s="73" t="s">
        <v>11</v>
      </c>
      <c r="H42" s="73"/>
    </row>
    <row r="43" spans="1:8" x14ac:dyDescent="0.25">
      <c r="A43" s="79" t="s">
        <v>28</v>
      </c>
      <c r="B43" s="80"/>
      <c r="C43" s="80"/>
      <c r="D43" s="80"/>
      <c r="E43" s="193">
        <v>0</v>
      </c>
      <c r="F43" s="194"/>
      <c r="G43" s="83">
        <f>E43*$G$14</f>
        <v>0</v>
      </c>
      <c r="H43" s="84"/>
    </row>
    <row r="44" spans="1:8" x14ac:dyDescent="0.25">
      <c r="A44" s="52" t="s">
        <v>29</v>
      </c>
      <c r="B44" s="23"/>
      <c r="C44" s="23"/>
      <c r="D44" s="23"/>
      <c r="E44" s="24">
        <v>0</v>
      </c>
      <c r="F44" s="25"/>
      <c r="G44" s="21">
        <f>E44*$G$14</f>
        <v>0</v>
      </c>
      <c r="H44" s="77"/>
    </row>
    <row r="45" spans="1:8" ht="15.75" thickBot="1" x14ac:dyDescent="0.3">
      <c r="A45" s="64" t="s">
        <v>30</v>
      </c>
      <c r="B45" s="65"/>
      <c r="C45" s="65"/>
      <c r="D45" s="65"/>
      <c r="E45" s="88">
        <v>0</v>
      </c>
      <c r="F45" s="89"/>
      <c r="G45" s="90">
        <f>E45*$G$14</f>
        <v>0</v>
      </c>
      <c r="H45" s="91"/>
    </row>
    <row r="46" spans="1:8" ht="15.75" thickBot="1" x14ac:dyDescent="0.3">
      <c r="A46" s="74" t="s">
        <v>31</v>
      </c>
      <c r="B46" s="74"/>
      <c r="C46" s="74"/>
      <c r="D46" s="74"/>
      <c r="E46" s="75">
        <f>SUM(E43:E45)</f>
        <v>0</v>
      </c>
      <c r="F46" s="75"/>
      <c r="G46" s="76">
        <f>SUM(G43:H45)</f>
        <v>0</v>
      </c>
      <c r="H46" s="76"/>
    </row>
    <row r="47" spans="1:8" ht="15.75" thickBot="1" x14ac:dyDescent="0.3">
      <c r="A47" s="34"/>
      <c r="B47" s="1"/>
      <c r="C47" s="1"/>
      <c r="D47" s="1"/>
      <c r="E47" s="1"/>
      <c r="F47" s="1"/>
      <c r="G47" s="1"/>
      <c r="H47" s="1"/>
    </row>
    <row r="48" spans="1:8" ht="15.75" thickBot="1" x14ac:dyDescent="0.3">
      <c r="A48" s="72" t="s">
        <v>32</v>
      </c>
      <c r="B48" s="72"/>
      <c r="C48" s="72"/>
      <c r="D48" s="72"/>
      <c r="E48" s="192" t="s">
        <v>10</v>
      </c>
      <c r="F48" s="192"/>
      <c r="G48" s="73" t="s">
        <v>11</v>
      </c>
      <c r="H48" s="73"/>
    </row>
    <row r="49" spans="1:8" ht="15.75" thickBot="1" x14ac:dyDescent="0.3">
      <c r="A49" s="139" t="s">
        <v>33</v>
      </c>
      <c r="B49" s="140"/>
      <c r="C49" s="140"/>
      <c r="D49" s="140"/>
      <c r="E49" s="195">
        <v>0</v>
      </c>
      <c r="F49" s="196"/>
      <c r="G49" s="197">
        <f>E49*$G$14</f>
        <v>0</v>
      </c>
      <c r="H49" s="198"/>
    </row>
    <row r="50" spans="1:8" ht="15.75" thickBot="1" x14ac:dyDescent="0.3">
      <c r="A50" s="74" t="s">
        <v>34</v>
      </c>
      <c r="B50" s="74"/>
      <c r="C50" s="74"/>
      <c r="D50" s="74"/>
      <c r="E50" s="75">
        <f>SUM(E49:E49)</f>
        <v>0</v>
      </c>
      <c r="F50" s="75"/>
      <c r="G50" s="76">
        <f>SUM(G49:G49)</f>
        <v>0</v>
      </c>
      <c r="H50" s="76"/>
    </row>
    <row r="51" spans="1:8" ht="15.75" thickBot="1" x14ac:dyDescent="0.3">
      <c r="A51" s="35"/>
      <c r="B51" s="4"/>
      <c r="C51" s="4"/>
      <c r="D51" s="4"/>
      <c r="E51" s="4"/>
      <c r="F51" s="5"/>
      <c r="G51" s="5"/>
      <c r="H51" s="6"/>
    </row>
    <row r="52" spans="1:8" ht="15.75" thickBot="1" x14ac:dyDescent="0.3">
      <c r="A52" s="72" t="s">
        <v>35</v>
      </c>
      <c r="B52" s="72"/>
      <c r="C52" s="72"/>
      <c r="D52" s="72"/>
      <c r="E52" s="192" t="s">
        <v>10</v>
      </c>
      <c r="F52" s="192"/>
      <c r="G52" s="73" t="s">
        <v>11</v>
      </c>
      <c r="H52" s="73"/>
    </row>
    <row r="53" spans="1:8" x14ac:dyDescent="0.25">
      <c r="A53" s="79" t="s">
        <v>36</v>
      </c>
      <c r="B53" s="80"/>
      <c r="C53" s="80"/>
      <c r="D53" s="80"/>
      <c r="E53" s="193">
        <v>0</v>
      </c>
      <c r="F53" s="194"/>
      <c r="G53" s="83">
        <f>E53*$G$14</f>
        <v>0</v>
      </c>
      <c r="H53" s="84"/>
    </row>
    <row r="54" spans="1:8" ht="15.75" thickBot="1" x14ac:dyDescent="0.3">
      <c r="A54" s="92" t="s">
        <v>37</v>
      </c>
      <c r="B54" s="93"/>
      <c r="C54" s="93"/>
      <c r="D54" s="93"/>
      <c r="E54" s="88">
        <v>0</v>
      </c>
      <c r="F54" s="89"/>
      <c r="G54" s="90">
        <f>E54*$G$14</f>
        <v>0</v>
      </c>
      <c r="H54" s="91"/>
    </row>
    <row r="55" spans="1:8" ht="15.75" thickBot="1" x14ac:dyDescent="0.3">
      <c r="A55" s="74" t="s">
        <v>38</v>
      </c>
      <c r="B55" s="74"/>
      <c r="C55" s="74"/>
      <c r="D55" s="74"/>
      <c r="E55" s="75">
        <f>SUM(E53:E54)</f>
        <v>0</v>
      </c>
      <c r="F55" s="75"/>
      <c r="G55" s="76">
        <f>SUM(G53:H54)</f>
        <v>0</v>
      </c>
      <c r="H55" s="76"/>
    </row>
    <row r="56" spans="1:8" ht="15.75" thickBot="1" x14ac:dyDescent="0.3">
      <c r="A56" s="35"/>
      <c r="B56" s="4"/>
      <c r="C56" s="4"/>
      <c r="D56" s="4"/>
      <c r="E56" s="4"/>
      <c r="F56" s="5"/>
      <c r="G56" s="5"/>
      <c r="H56" s="6"/>
    </row>
    <row r="57" spans="1:8" ht="15.75" thickBot="1" x14ac:dyDescent="0.3">
      <c r="A57" s="94" t="s">
        <v>39</v>
      </c>
      <c r="B57" s="94"/>
      <c r="C57" s="94"/>
      <c r="D57" s="94"/>
      <c r="E57" s="95">
        <f>E30+E40+E46+E50+E55</f>
        <v>0</v>
      </c>
      <c r="F57" s="96"/>
      <c r="G57" s="96">
        <f>G30+G40+G46+G50+G55</f>
        <v>0</v>
      </c>
      <c r="H57" s="96"/>
    </row>
    <row r="58" spans="1:8" ht="15.75" thickBot="1" x14ac:dyDescent="0.3">
      <c r="A58" s="34"/>
      <c r="B58" s="1"/>
      <c r="C58" s="1"/>
      <c r="D58" s="1"/>
      <c r="E58" s="1"/>
      <c r="F58" s="1"/>
      <c r="G58" s="1"/>
      <c r="H58" s="1"/>
    </row>
    <row r="59" spans="1:8" ht="15.75" thickBot="1" x14ac:dyDescent="0.3">
      <c r="A59" s="99" t="s">
        <v>40</v>
      </c>
      <c r="B59" s="100"/>
      <c r="C59" s="100"/>
      <c r="D59" s="100"/>
      <c r="E59" s="100"/>
      <c r="F59" s="101"/>
      <c r="G59" s="98">
        <f>G14+G57</f>
        <v>0</v>
      </c>
      <c r="H59" s="98"/>
    </row>
    <row r="60" spans="1:8" ht="15.75" thickBot="1" x14ac:dyDescent="0.3">
      <c r="A60" s="99" t="s">
        <v>41</v>
      </c>
      <c r="B60" s="100"/>
      <c r="C60" s="100"/>
      <c r="D60" s="100"/>
      <c r="E60" s="100"/>
      <c r="F60" s="101"/>
      <c r="G60" s="98">
        <f>G59/G18</f>
        <v>0</v>
      </c>
      <c r="H60" s="98"/>
    </row>
    <row r="61" spans="1:8" ht="15.75" thickBot="1" x14ac:dyDescent="0.3">
      <c r="A61" s="36"/>
      <c r="B61" s="14"/>
      <c r="C61" s="14"/>
      <c r="D61" s="14"/>
      <c r="E61" s="16"/>
      <c r="F61" s="16"/>
      <c r="G61" s="15"/>
      <c r="H61" s="15"/>
    </row>
    <row r="62" spans="1:8" ht="15.75" thickBot="1" x14ac:dyDescent="0.3">
      <c r="A62" s="199" t="s">
        <v>42</v>
      </c>
      <c r="B62" s="200"/>
      <c r="C62" s="200"/>
      <c r="D62" s="200"/>
      <c r="E62" s="200"/>
      <c r="F62" s="200"/>
      <c r="G62" s="200"/>
      <c r="H62" s="201"/>
    </row>
    <row r="63" spans="1:8" ht="15.75" thickBot="1" x14ac:dyDescent="0.3">
      <c r="A63" s="97" t="s">
        <v>43</v>
      </c>
      <c r="B63" s="97"/>
      <c r="C63" s="97"/>
      <c r="D63" s="97"/>
      <c r="E63" s="97"/>
      <c r="F63" s="97"/>
      <c r="G63" s="73" t="s">
        <v>11</v>
      </c>
      <c r="H63" s="73"/>
    </row>
    <row r="64" spans="1:8" x14ac:dyDescent="0.25">
      <c r="A64" s="202"/>
      <c r="B64" s="203"/>
      <c r="C64" s="203"/>
      <c r="D64" s="203"/>
      <c r="E64" s="203"/>
      <c r="F64" s="204"/>
      <c r="G64" s="205"/>
      <c r="H64" s="206"/>
    </row>
    <row r="65" spans="1:8" x14ac:dyDescent="0.25">
      <c r="A65" s="78"/>
      <c r="B65" s="19"/>
      <c r="C65" s="19"/>
      <c r="D65" s="19"/>
      <c r="E65" s="19"/>
      <c r="F65" s="20"/>
      <c r="G65" s="28"/>
      <c r="H65" s="102"/>
    </row>
    <row r="66" spans="1:8" x14ac:dyDescent="0.25">
      <c r="A66" s="78"/>
      <c r="B66" s="19"/>
      <c r="C66" s="19"/>
      <c r="D66" s="19"/>
      <c r="E66" s="19"/>
      <c r="F66" s="20"/>
      <c r="G66" s="28"/>
      <c r="H66" s="102"/>
    </row>
    <row r="67" spans="1:8" ht="15.75" thickBot="1" x14ac:dyDescent="0.3">
      <c r="A67" s="103"/>
      <c r="B67" s="104"/>
      <c r="C67" s="104"/>
      <c r="D67" s="104"/>
      <c r="E67" s="104"/>
      <c r="F67" s="105"/>
      <c r="G67" s="106"/>
      <c r="H67" s="107"/>
    </row>
    <row r="68" spans="1:8" ht="15.75" thickBot="1" x14ac:dyDescent="0.3">
      <c r="A68" s="69" t="s">
        <v>44</v>
      </c>
      <c r="B68" s="70"/>
      <c r="C68" s="70"/>
      <c r="D68" s="70"/>
      <c r="E68" s="70"/>
      <c r="F68" s="109"/>
      <c r="G68" s="108">
        <f>SUM(G64:H67)/G18</f>
        <v>0</v>
      </c>
      <c r="H68" s="108"/>
    </row>
    <row r="69" spans="1:8" ht="15.75" thickBot="1" x14ac:dyDescent="0.3">
      <c r="A69" s="34"/>
      <c r="B69" s="1"/>
      <c r="C69" s="1"/>
      <c r="D69" s="1"/>
      <c r="E69" s="1"/>
      <c r="F69" s="1"/>
      <c r="G69" s="1"/>
      <c r="H69" s="1"/>
    </row>
    <row r="70" spans="1:8" ht="15.75" thickBot="1" x14ac:dyDescent="0.3">
      <c r="A70" s="208" t="s">
        <v>45</v>
      </c>
      <c r="B70" s="209"/>
      <c r="C70" s="209"/>
      <c r="D70" s="209"/>
      <c r="E70" s="209"/>
      <c r="F70" s="209"/>
      <c r="G70" s="209"/>
      <c r="H70" s="210"/>
    </row>
    <row r="71" spans="1:8" ht="15.75" thickBot="1" x14ac:dyDescent="0.3">
      <c r="A71" s="181" t="s">
        <v>46</v>
      </c>
      <c r="B71" s="181"/>
      <c r="C71" s="211" t="s">
        <v>47</v>
      </c>
      <c r="D71" s="211" t="s">
        <v>48</v>
      </c>
      <c r="E71" s="211" t="s">
        <v>49</v>
      </c>
      <c r="F71" s="211" t="s">
        <v>50</v>
      </c>
      <c r="G71" s="211" t="s">
        <v>48</v>
      </c>
      <c r="H71" s="211" t="s">
        <v>51</v>
      </c>
    </row>
    <row r="72" spans="1:8" x14ac:dyDescent="0.25">
      <c r="A72" s="79" t="s">
        <v>105</v>
      </c>
      <c r="B72" s="80"/>
      <c r="C72" s="119"/>
      <c r="D72" s="120"/>
      <c r="E72" s="207"/>
      <c r="F72" s="122" t="e">
        <f>D72/E72</f>
        <v>#DIV/0!</v>
      </c>
      <c r="G72" s="123" t="s">
        <v>52</v>
      </c>
      <c r="H72" s="124" t="e">
        <f>C72*F72</f>
        <v>#DIV/0!</v>
      </c>
    </row>
    <row r="73" spans="1:8" x14ac:dyDescent="0.25">
      <c r="A73" s="52" t="s">
        <v>53</v>
      </c>
      <c r="B73" s="23"/>
      <c r="C73" s="7"/>
      <c r="D73" s="8"/>
      <c r="E73" s="2"/>
      <c r="F73" s="9" t="e">
        <f t="shared" ref="F73:F81" si="2">D73/E73</f>
        <v>#DIV/0!</v>
      </c>
      <c r="G73" s="17" t="s">
        <v>52</v>
      </c>
      <c r="H73" s="110" t="e">
        <f t="shared" ref="H73:H81" si="3">C73*F73</f>
        <v>#DIV/0!</v>
      </c>
    </row>
    <row r="74" spans="1:8" x14ac:dyDescent="0.25">
      <c r="A74" s="52" t="s">
        <v>54</v>
      </c>
      <c r="B74" s="23"/>
      <c r="C74" s="7"/>
      <c r="D74" s="8"/>
      <c r="E74" s="2"/>
      <c r="F74" s="9" t="e">
        <f t="shared" si="2"/>
        <v>#DIV/0!</v>
      </c>
      <c r="G74" s="17" t="s">
        <v>52</v>
      </c>
      <c r="H74" s="110" t="e">
        <f t="shared" si="3"/>
        <v>#DIV/0!</v>
      </c>
    </row>
    <row r="75" spans="1:8" x14ac:dyDescent="0.25">
      <c r="A75" s="52" t="s">
        <v>106</v>
      </c>
      <c r="B75" s="23"/>
      <c r="C75" s="7"/>
      <c r="D75" s="8"/>
      <c r="E75" s="2"/>
      <c r="F75" s="9" t="e">
        <f t="shared" si="2"/>
        <v>#DIV/0!</v>
      </c>
      <c r="G75" s="17" t="s">
        <v>52</v>
      </c>
      <c r="H75" s="110" t="e">
        <f t="shared" si="3"/>
        <v>#DIV/0!</v>
      </c>
    </row>
    <row r="76" spans="1:8" x14ac:dyDescent="0.25">
      <c r="A76" s="52" t="s">
        <v>55</v>
      </c>
      <c r="B76" s="23"/>
      <c r="C76" s="7"/>
      <c r="D76" s="8"/>
      <c r="E76" s="2"/>
      <c r="F76" s="9" t="e">
        <f t="shared" si="2"/>
        <v>#DIV/0!</v>
      </c>
      <c r="G76" s="17" t="s">
        <v>52</v>
      </c>
      <c r="H76" s="110" t="e">
        <f t="shared" si="3"/>
        <v>#DIV/0!</v>
      </c>
    </row>
    <row r="77" spans="1:8" x14ac:dyDescent="0.25">
      <c r="A77" s="52" t="s">
        <v>56</v>
      </c>
      <c r="B77" s="23"/>
      <c r="C77" s="7"/>
      <c r="D77" s="8"/>
      <c r="E77" s="2"/>
      <c r="F77" s="9" t="e">
        <f t="shared" si="2"/>
        <v>#DIV/0!</v>
      </c>
      <c r="G77" s="17" t="s">
        <v>57</v>
      </c>
      <c r="H77" s="110" t="e">
        <f t="shared" si="3"/>
        <v>#DIV/0!</v>
      </c>
    </row>
    <row r="78" spans="1:8" x14ac:dyDescent="0.25">
      <c r="A78" s="52" t="s">
        <v>58</v>
      </c>
      <c r="B78" s="23"/>
      <c r="C78" s="7"/>
      <c r="D78" s="8"/>
      <c r="E78" s="2"/>
      <c r="F78" s="9" t="e">
        <f t="shared" si="2"/>
        <v>#DIV/0!</v>
      </c>
      <c r="G78" s="17" t="s">
        <v>52</v>
      </c>
      <c r="H78" s="110" t="e">
        <f t="shared" si="3"/>
        <v>#DIV/0!</v>
      </c>
    </row>
    <row r="79" spans="1:8" x14ac:dyDescent="0.25">
      <c r="A79" s="52" t="s">
        <v>59</v>
      </c>
      <c r="B79" s="23"/>
      <c r="C79" s="7"/>
      <c r="D79" s="8"/>
      <c r="E79" s="2"/>
      <c r="F79" s="9" t="e">
        <f t="shared" si="2"/>
        <v>#DIV/0!</v>
      </c>
      <c r="G79" s="17" t="s">
        <v>60</v>
      </c>
      <c r="H79" s="110" t="e">
        <f t="shared" si="3"/>
        <v>#DIV/0!</v>
      </c>
    </row>
    <row r="80" spans="1:8" x14ac:dyDescent="0.25">
      <c r="A80" s="52" t="s">
        <v>61</v>
      </c>
      <c r="B80" s="23"/>
      <c r="C80" s="7"/>
      <c r="D80" s="8"/>
      <c r="E80" s="2"/>
      <c r="F80" s="9" t="e">
        <f t="shared" si="2"/>
        <v>#DIV/0!</v>
      </c>
      <c r="G80" s="17" t="s">
        <v>60</v>
      </c>
      <c r="H80" s="110" t="e">
        <f t="shared" si="3"/>
        <v>#DIV/0!</v>
      </c>
    </row>
    <row r="81" spans="1:8" ht="15.75" thickBot="1" x14ac:dyDescent="0.3">
      <c r="A81" s="64" t="s">
        <v>62</v>
      </c>
      <c r="B81" s="65"/>
      <c r="C81" s="113"/>
      <c r="D81" s="114"/>
      <c r="E81" s="66"/>
      <c r="F81" s="115" t="e">
        <f t="shared" si="2"/>
        <v>#DIV/0!</v>
      </c>
      <c r="G81" s="116" t="s">
        <v>60</v>
      </c>
      <c r="H81" s="117" t="e">
        <f t="shared" si="3"/>
        <v>#DIV/0!</v>
      </c>
    </row>
    <row r="82" spans="1:8" ht="15.75" thickBot="1" x14ac:dyDescent="0.3">
      <c r="A82" s="72" t="s">
        <v>63</v>
      </c>
      <c r="B82" s="72"/>
      <c r="C82" s="72"/>
      <c r="D82" s="72"/>
      <c r="E82" s="72"/>
      <c r="F82" s="72"/>
      <c r="G82" s="72"/>
      <c r="H82" s="118" t="e">
        <f>SUM(H72:H81)</f>
        <v>#DIV/0!</v>
      </c>
    </row>
    <row r="83" spans="1:8" ht="15.75" thickBot="1" x14ac:dyDescent="0.3">
      <c r="A83" s="34"/>
      <c r="B83" s="1"/>
      <c r="C83" s="1"/>
      <c r="D83" s="1"/>
      <c r="E83" s="1"/>
      <c r="F83" s="1"/>
      <c r="G83" s="1"/>
      <c r="H83" s="1"/>
    </row>
    <row r="84" spans="1:8" ht="15.75" thickBot="1" x14ac:dyDescent="0.3">
      <c r="A84" s="58" t="s">
        <v>64</v>
      </c>
      <c r="B84" s="59"/>
      <c r="C84" s="212" t="s">
        <v>47</v>
      </c>
      <c r="D84" s="212" t="s">
        <v>48</v>
      </c>
      <c r="E84" s="212" t="s">
        <v>49</v>
      </c>
      <c r="F84" s="212" t="s">
        <v>50</v>
      </c>
      <c r="G84" s="212" t="s">
        <v>48</v>
      </c>
      <c r="H84" s="213" t="s">
        <v>51</v>
      </c>
    </row>
    <row r="85" spans="1:8" x14ac:dyDescent="0.25">
      <c r="A85" s="79" t="s">
        <v>107</v>
      </c>
      <c r="B85" s="80"/>
      <c r="C85" s="119"/>
      <c r="D85" s="120"/>
      <c r="E85" s="121"/>
      <c r="F85" s="122" t="e">
        <f>D85/E85</f>
        <v>#DIV/0!</v>
      </c>
      <c r="G85" s="123" t="s">
        <v>52</v>
      </c>
      <c r="H85" s="124" t="e">
        <f>C85*F85</f>
        <v>#DIV/0!</v>
      </c>
    </row>
    <row r="86" spans="1:8" x14ac:dyDescent="0.25">
      <c r="A86" s="52" t="s">
        <v>65</v>
      </c>
      <c r="B86" s="23"/>
      <c r="C86" s="7"/>
      <c r="D86" s="8"/>
      <c r="E86" s="2"/>
      <c r="F86" s="9" t="e">
        <f>D86/E86</f>
        <v>#DIV/0!</v>
      </c>
      <c r="G86" s="17" t="s">
        <v>52</v>
      </c>
      <c r="H86" s="110" t="e">
        <f>C86*F86</f>
        <v>#DIV/0!</v>
      </c>
    </row>
    <row r="87" spans="1:8" ht="15.75" thickBot="1" x14ac:dyDescent="0.3">
      <c r="A87" s="64" t="s">
        <v>66</v>
      </c>
      <c r="B87" s="65"/>
      <c r="C87" s="113"/>
      <c r="D87" s="114"/>
      <c r="E87" s="66"/>
      <c r="F87" s="115" t="e">
        <f>D87/E87</f>
        <v>#DIV/0!</v>
      </c>
      <c r="G87" s="116" t="s">
        <v>52</v>
      </c>
      <c r="H87" s="117" t="e">
        <f>C87*F87</f>
        <v>#DIV/0!</v>
      </c>
    </row>
    <row r="88" spans="1:8" ht="15.75" thickBot="1" x14ac:dyDescent="0.3">
      <c r="A88" s="125" t="s">
        <v>63</v>
      </c>
      <c r="B88" s="126"/>
      <c r="C88" s="126"/>
      <c r="D88" s="126"/>
      <c r="E88" s="126"/>
      <c r="F88" s="126"/>
      <c r="G88" s="127"/>
      <c r="H88" s="128" t="e">
        <f>SUM(H85:H87)</f>
        <v>#DIV/0!</v>
      </c>
    </row>
    <row r="89" spans="1:8" ht="15.75" thickBot="1" x14ac:dyDescent="0.3">
      <c r="A89" s="129"/>
      <c r="B89" s="4"/>
      <c r="C89" s="4"/>
      <c r="D89" s="4"/>
      <c r="E89" s="4"/>
      <c r="F89" s="4"/>
      <c r="G89" s="130"/>
      <c r="H89" s="131"/>
    </row>
    <row r="90" spans="1:8" ht="15.75" thickBot="1" x14ac:dyDescent="0.3">
      <c r="A90" s="58" t="s">
        <v>67</v>
      </c>
      <c r="B90" s="59"/>
      <c r="C90" s="212" t="s">
        <v>47</v>
      </c>
      <c r="D90" s="212" t="s">
        <v>48</v>
      </c>
      <c r="E90" s="212" t="s">
        <v>49</v>
      </c>
      <c r="F90" s="212" t="s">
        <v>50</v>
      </c>
      <c r="G90" s="212" t="s">
        <v>48</v>
      </c>
      <c r="H90" s="213" t="s">
        <v>51</v>
      </c>
    </row>
    <row r="91" spans="1:8" x14ac:dyDescent="0.25">
      <c r="A91" s="79" t="s">
        <v>68</v>
      </c>
      <c r="B91" s="80"/>
      <c r="C91" s="119"/>
      <c r="D91" s="120"/>
      <c r="E91" s="121"/>
      <c r="F91" s="122"/>
      <c r="G91" s="123" t="s">
        <v>60</v>
      </c>
      <c r="H91" s="124" t="e">
        <f>C91*D91/E91</f>
        <v>#DIV/0!</v>
      </c>
    </row>
    <row r="92" spans="1:8" x14ac:dyDescent="0.25">
      <c r="A92" s="52" t="s">
        <v>69</v>
      </c>
      <c r="B92" s="23"/>
      <c r="C92" s="7"/>
      <c r="D92" s="8"/>
      <c r="E92" s="2"/>
      <c r="F92" s="9">
        <v>0</v>
      </c>
      <c r="G92" s="17" t="s">
        <v>60</v>
      </c>
      <c r="H92" s="110" t="e">
        <f t="shared" ref="H92:H98" si="4">C92*D92/E92</f>
        <v>#DIV/0!</v>
      </c>
    </row>
    <row r="93" spans="1:8" x14ac:dyDescent="0.25">
      <c r="A93" s="52" t="s">
        <v>70</v>
      </c>
      <c r="B93" s="23"/>
      <c r="C93" s="7"/>
      <c r="D93" s="8"/>
      <c r="E93" s="2"/>
      <c r="F93" s="9">
        <v>0</v>
      </c>
      <c r="G93" s="17" t="s">
        <v>60</v>
      </c>
      <c r="H93" s="110" t="e">
        <f t="shared" si="4"/>
        <v>#DIV/0!</v>
      </c>
    </row>
    <row r="94" spans="1:8" x14ac:dyDescent="0.25">
      <c r="A94" s="52" t="s">
        <v>71</v>
      </c>
      <c r="B94" s="23"/>
      <c r="C94" s="7"/>
      <c r="D94" s="8"/>
      <c r="E94" s="2"/>
      <c r="F94" s="9">
        <v>0</v>
      </c>
      <c r="G94" s="17" t="s">
        <v>60</v>
      </c>
      <c r="H94" s="110" t="e">
        <f t="shared" si="4"/>
        <v>#DIV/0!</v>
      </c>
    </row>
    <row r="95" spans="1:8" x14ac:dyDescent="0.25">
      <c r="A95" s="52" t="s">
        <v>72</v>
      </c>
      <c r="B95" s="23"/>
      <c r="C95" s="7"/>
      <c r="D95" s="8"/>
      <c r="E95" s="2"/>
      <c r="F95" s="9">
        <v>0</v>
      </c>
      <c r="G95" s="17" t="s">
        <v>60</v>
      </c>
      <c r="H95" s="110" t="e">
        <f t="shared" si="4"/>
        <v>#DIV/0!</v>
      </c>
    </row>
    <row r="96" spans="1:8" x14ac:dyDescent="0.25">
      <c r="A96" s="52" t="s">
        <v>73</v>
      </c>
      <c r="B96" s="23"/>
      <c r="C96" s="7"/>
      <c r="D96" s="8"/>
      <c r="E96" s="2"/>
      <c r="F96" s="9">
        <v>0</v>
      </c>
      <c r="G96" s="17" t="s">
        <v>60</v>
      </c>
      <c r="H96" s="110" t="e">
        <f t="shared" si="4"/>
        <v>#DIV/0!</v>
      </c>
    </row>
    <row r="97" spans="1:8" x14ac:dyDescent="0.25">
      <c r="A97" s="52" t="s">
        <v>74</v>
      </c>
      <c r="B97" s="23"/>
      <c r="C97" s="7"/>
      <c r="D97" s="8"/>
      <c r="E97" s="2"/>
      <c r="F97" s="9">
        <v>0</v>
      </c>
      <c r="G97" s="17" t="s">
        <v>60</v>
      </c>
      <c r="H97" s="110" t="e">
        <f t="shared" si="4"/>
        <v>#DIV/0!</v>
      </c>
    </row>
    <row r="98" spans="1:8" x14ac:dyDescent="0.25">
      <c r="A98" s="52" t="s">
        <v>75</v>
      </c>
      <c r="B98" s="23"/>
      <c r="C98" s="7"/>
      <c r="D98" s="8"/>
      <c r="E98" s="2"/>
      <c r="F98" s="9">
        <v>0</v>
      </c>
      <c r="G98" s="17" t="s">
        <v>60</v>
      </c>
      <c r="H98" s="110" t="e">
        <f t="shared" si="4"/>
        <v>#DIV/0!</v>
      </c>
    </row>
    <row r="99" spans="1:8" ht="15.75" thickBot="1" x14ac:dyDescent="0.3">
      <c r="A99" s="64" t="s">
        <v>76</v>
      </c>
      <c r="B99" s="65"/>
      <c r="C99" s="113"/>
      <c r="D99" s="114"/>
      <c r="E99" s="66"/>
      <c r="F99" s="115">
        <v>0</v>
      </c>
      <c r="G99" s="116" t="s">
        <v>60</v>
      </c>
      <c r="H99" s="117" t="e">
        <f>C99*D99/E99</f>
        <v>#DIV/0!</v>
      </c>
    </row>
    <row r="100" spans="1:8" ht="15.75" thickBot="1" x14ac:dyDescent="0.3">
      <c r="A100" s="125" t="s">
        <v>63</v>
      </c>
      <c r="B100" s="126"/>
      <c r="C100" s="126"/>
      <c r="D100" s="126"/>
      <c r="E100" s="126"/>
      <c r="F100" s="126"/>
      <c r="G100" s="127"/>
      <c r="H100" s="128" t="e">
        <f>SUM(H91:H99)</f>
        <v>#DIV/0!</v>
      </c>
    </row>
    <row r="101" spans="1:8" ht="15.75" thickBot="1" x14ac:dyDescent="0.3">
      <c r="A101" s="129"/>
      <c r="B101" s="4"/>
      <c r="C101" s="4"/>
      <c r="D101" s="4"/>
      <c r="E101" s="4"/>
      <c r="F101" s="4"/>
      <c r="G101" s="4"/>
      <c r="H101" s="10"/>
    </row>
    <row r="102" spans="1:8" ht="15.75" thickBot="1" x14ac:dyDescent="0.3">
      <c r="A102" s="214" t="s">
        <v>77</v>
      </c>
      <c r="B102" s="215"/>
      <c r="C102" s="212" t="s">
        <v>47</v>
      </c>
      <c r="D102" s="212" t="s">
        <v>48</v>
      </c>
      <c r="E102" s="212" t="s">
        <v>49</v>
      </c>
      <c r="F102" s="212" t="s">
        <v>50</v>
      </c>
      <c r="G102" s="212" t="s">
        <v>48</v>
      </c>
      <c r="H102" s="213" t="s">
        <v>51</v>
      </c>
    </row>
    <row r="103" spans="1:8" x14ac:dyDescent="0.25">
      <c r="A103" s="79" t="s">
        <v>109</v>
      </c>
      <c r="B103" s="80"/>
      <c r="C103" s="119">
        <v>0</v>
      </c>
      <c r="D103" s="135" t="s">
        <v>78</v>
      </c>
      <c r="E103" s="136" t="s">
        <v>79</v>
      </c>
      <c r="F103" s="137">
        <v>12</v>
      </c>
      <c r="G103" s="123" t="s">
        <v>80</v>
      </c>
      <c r="H103" s="124">
        <f t="shared" ref="H103:H110" si="5">((C103/F103)/$G$18)</f>
        <v>0</v>
      </c>
    </row>
    <row r="104" spans="1:8" x14ac:dyDescent="0.25">
      <c r="A104" s="52" t="s">
        <v>81</v>
      </c>
      <c r="B104" s="23"/>
      <c r="C104" s="7">
        <v>0</v>
      </c>
      <c r="D104" s="11" t="s">
        <v>78</v>
      </c>
      <c r="E104" s="3" t="s">
        <v>79</v>
      </c>
      <c r="F104" s="12">
        <v>12</v>
      </c>
      <c r="G104" s="17" t="s">
        <v>80</v>
      </c>
      <c r="H104" s="110">
        <f t="shared" si="5"/>
        <v>0</v>
      </c>
    </row>
    <row r="105" spans="1:8" x14ac:dyDescent="0.25">
      <c r="A105" s="52" t="s">
        <v>82</v>
      </c>
      <c r="B105" s="23"/>
      <c r="C105" s="7">
        <v>0</v>
      </c>
      <c r="D105" s="11" t="s">
        <v>78</v>
      </c>
      <c r="E105" s="3" t="s">
        <v>79</v>
      </c>
      <c r="F105" s="12">
        <v>12</v>
      </c>
      <c r="G105" s="17" t="s">
        <v>80</v>
      </c>
      <c r="H105" s="110">
        <f t="shared" si="5"/>
        <v>0</v>
      </c>
    </row>
    <row r="106" spans="1:8" x14ac:dyDescent="0.25">
      <c r="A106" s="52" t="s">
        <v>108</v>
      </c>
      <c r="B106" s="23"/>
      <c r="C106" s="7">
        <v>0</v>
      </c>
      <c r="D106" s="11" t="s">
        <v>78</v>
      </c>
      <c r="E106" s="3" t="s">
        <v>79</v>
      </c>
      <c r="F106" s="12">
        <v>12</v>
      </c>
      <c r="G106" s="17" t="s">
        <v>80</v>
      </c>
      <c r="H106" s="110">
        <f t="shared" si="5"/>
        <v>0</v>
      </c>
    </row>
    <row r="107" spans="1:8" x14ac:dyDescent="0.25">
      <c r="A107" s="52"/>
      <c r="B107" s="23"/>
      <c r="C107" s="7">
        <v>0</v>
      </c>
      <c r="D107" s="11" t="s">
        <v>78</v>
      </c>
      <c r="E107" s="3" t="s">
        <v>79</v>
      </c>
      <c r="F107" s="12">
        <v>12</v>
      </c>
      <c r="G107" s="17" t="s">
        <v>80</v>
      </c>
      <c r="H107" s="110">
        <f t="shared" si="5"/>
        <v>0</v>
      </c>
    </row>
    <row r="108" spans="1:8" x14ac:dyDescent="0.25">
      <c r="A108" s="52"/>
      <c r="B108" s="23"/>
      <c r="C108" s="7"/>
      <c r="D108" s="11" t="s">
        <v>78</v>
      </c>
      <c r="E108" s="3" t="s">
        <v>79</v>
      </c>
      <c r="F108" s="12">
        <v>12</v>
      </c>
      <c r="G108" s="17" t="s">
        <v>80</v>
      </c>
      <c r="H108" s="110">
        <f t="shared" si="5"/>
        <v>0</v>
      </c>
    </row>
    <row r="109" spans="1:8" x14ac:dyDescent="0.25">
      <c r="A109" s="52"/>
      <c r="B109" s="23"/>
      <c r="C109" s="7"/>
      <c r="D109" s="11" t="s">
        <v>78</v>
      </c>
      <c r="E109" s="3" t="s">
        <v>79</v>
      </c>
      <c r="F109" s="12">
        <v>12</v>
      </c>
      <c r="G109" s="17" t="s">
        <v>80</v>
      </c>
      <c r="H109" s="110">
        <f t="shared" si="5"/>
        <v>0</v>
      </c>
    </row>
    <row r="110" spans="1:8" ht="15.75" thickBot="1" x14ac:dyDescent="0.3">
      <c r="A110" s="64"/>
      <c r="B110" s="65"/>
      <c r="C110" s="113"/>
      <c r="D110" s="132" t="s">
        <v>78</v>
      </c>
      <c r="E110" s="133" t="s">
        <v>79</v>
      </c>
      <c r="F110" s="134">
        <v>12</v>
      </c>
      <c r="G110" s="116" t="s">
        <v>80</v>
      </c>
      <c r="H110" s="117">
        <f t="shared" si="5"/>
        <v>0</v>
      </c>
    </row>
    <row r="111" spans="1:8" ht="15.75" thickBot="1" x14ac:dyDescent="0.3">
      <c r="A111" s="72" t="s">
        <v>63</v>
      </c>
      <c r="B111" s="72"/>
      <c r="C111" s="72"/>
      <c r="D111" s="72"/>
      <c r="E111" s="72"/>
      <c r="F111" s="72"/>
      <c r="G111" s="72"/>
      <c r="H111" s="118">
        <f>SUM(H103:H110)</f>
        <v>0</v>
      </c>
    </row>
    <row r="112" spans="1:8" ht="15.75" thickBot="1" x14ac:dyDescent="0.3">
      <c r="A112" s="129"/>
      <c r="B112" s="4"/>
      <c r="C112" s="4"/>
      <c r="D112" s="4"/>
      <c r="E112" s="4"/>
      <c r="F112" s="4"/>
      <c r="G112" s="4"/>
      <c r="H112" s="10"/>
    </row>
    <row r="113" spans="1:8" ht="15.75" thickBot="1" x14ac:dyDescent="0.3">
      <c r="A113" s="214" t="s">
        <v>83</v>
      </c>
      <c r="B113" s="215"/>
      <c r="C113" s="212" t="s">
        <v>47</v>
      </c>
      <c r="D113" s="212" t="s">
        <v>48</v>
      </c>
      <c r="E113" s="212" t="s">
        <v>84</v>
      </c>
      <c r="F113" s="212" t="s">
        <v>50</v>
      </c>
      <c r="G113" s="212" t="s">
        <v>48</v>
      </c>
      <c r="H113" s="213" t="s">
        <v>51</v>
      </c>
    </row>
    <row r="114" spans="1:8" ht="15.75" thickBot="1" x14ac:dyDescent="0.3">
      <c r="A114" s="139"/>
      <c r="B114" s="140"/>
      <c r="C114" s="141">
        <v>0</v>
      </c>
      <c r="D114" s="142" t="s">
        <v>48</v>
      </c>
      <c r="E114" s="143"/>
      <c r="F114" s="144">
        <v>0</v>
      </c>
      <c r="G114" s="145" t="s">
        <v>85</v>
      </c>
      <c r="H114" s="146">
        <f>C114*F114/G18</f>
        <v>0</v>
      </c>
    </row>
    <row r="115" spans="1:8" ht="15.75" thickBot="1" x14ac:dyDescent="0.3">
      <c r="A115" s="72" t="s">
        <v>63</v>
      </c>
      <c r="B115" s="72"/>
      <c r="C115" s="72"/>
      <c r="D115" s="72"/>
      <c r="E115" s="72"/>
      <c r="F115" s="72"/>
      <c r="G115" s="72"/>
      <c r="H115" s="118">
        <f>SUM(H114)</f>
        <v>0</v>
      </c>
    </row>
    <row r="116" spans="1:8" ht="15.75" thickBot="1" x14ac:dyDescent="0.3">
      <c r="A116" s="147"/>
      <c r="B116" s="148"/>
      <c r="C116" s="148"/>
      <c r="D116" s="148"/>
      <c r="E116" s="148"/>
      <c r="F116" s="148"/>
      <c r="G116" s="148"/>
      <c r="H116" s="148"/>
    </row>
    <row r="117" spans="1:8" ht="15.75" thickBot="1" x14ac:dyDescent="0.3">
      <c r="A117" s="149" t="s">
        <v>86</v>
      </c>
      <c r="B117" s="149"/>
      <c r="C117" s="149"/>
      <c r="D117" s="149"/>
      <c r="E117" s="149"/>
      <c r="F117" s="149"/>
      <c r="G117" s="149"/>
      <c r="H117" s="150" t="e">
        <f>H82+H88+H100+H111+H115+G68</f>
        <v>#DIV/0!</v>
      </c>
    </row>
    <row r="118" spans="1:8" ht="15.75" thickBot="1" x14ac:dyDescent="0.3">
      <c r="A118" s="151"/>
      <c r="B118" s="152"/>
      <c r="C118" s="152"/>
      <c r="D118" s="152"/>
      <c r="E118" s="152"/>
      <c r="F118" s="152"/>
      <c r="G118" s="152"/>
      <c r="H118" s="152"/>
    </row>
    <row r="119" spans="1:8" ht="15.75" thickBot="1" x14ac:dyDescent="0.3">
      <c r="A119" s="153" t="s">
        <v>87</v>
      </c>
      <c r="B119" s="153"/>
      <c r="C119" s="153"/>
      <c r="D119" s="153"/>
      <c r="E119" s="153"/>
      <c r="F119" s="153"/>
      <c r="G119" s="153"/>
      <c r="H119" s="150" t="e">
        <f>H117+G60</f>
        <v>#DIV/0!</v>
      </c>
    </row>
    <row r="120" spans="1:8" ht="15.75" thickBot="1" x14ac:dyDescent="0.3">
      <c r="A120" s="151"/>
      <c r="B120" s="152"/>
      <c r="C120" s="152"/>
      <c r="D120" s="152"/>
      <c r="E120" s="152"/>
      <c r="F120" s="152"/>
      <c r="G120" s="152"/>
      <c r="H120" s="152"/>
    </row>
    <row r="121" spans="1:8" ht="15.75" thickBot="1" x14ac:dyDescent="0.3">
      <c r="A121" s="167" t="s">
        <v>88</v>
      </c>
      <c r="B121" s="168"/>
      <c r="C121" s="168"/>
      <c r="D121" s="168"/>
      <c r="E121" s="168"/>
      <c r="F121" s="168"/>
      <c r="G121" s="168"/>
      <c r="H121" s="169"/>
    </row>
    <row r="122" spans="1:8" x14ac:dyDescent="0.25">
      <c r="A122" s="156"/>
      <c r="B122" s="157" t="s">
        <v>89</v>
      </c>
      <c r="C122" s="18"/>
      <c r="D122" s="18"/>
      <c r="E122" s="18"/>
      <c r="F122" s="158"/>
      <c r="G122" s="159">
        <v>0</v>
      </c>
      <c r="H122" s="160" t="e">
        <f>G122*$H$119</f>
        <v>#DIV/0!</v>
      </c>
    </row>
    <row r="123" spans="1:8" x14ac:dyDescent="0.25">
      <c r="A123" s="154"/>
      <c r="B123" s="29" t="s">
        <v>90</v>
      </c>
      <c r="C123" s="30"/>
      <c r="D123" s="30"/>
      <c r="E123" s="30"/>
      <c r="F123" s="31"/>
      <c r="G123" s="13">
        <v>0</v>
      </c>
      <c r="H123" s="155" t="e">
        <f>G123*$H$119</f>
        <v>#DIV/0!</v>
      </c>
    </row>
    <row r="124" spans="1:8" ht="15.75" thickBot="1" x14ac:dyDescent="0.3">
      <c r="A124" s="161"/>
      <c r="B124" s="162" t="s">
        <v>91</v>
      </c>
      <c r="C124" s="163"/>
      <c r="D124" s="163"/>
      <c r="E124" s="163"/>
      <c r="F124" s="164"/>
      <c r="G124" s="138">
        <v>0</v>
      </c>
      <c r="H124" s="165" t="e">
        <f>G124*$H$119</f>
        <v>#DIV/0!</v>
      </c>
    </row>
    <row r="125" spans="1:8" ht="15.75" thickBot="1" x14ac:dyDescent="0.3">
      <c r="A125" s="72" t="s">
        <v>92</v>
      </c>
      <c r="B125" s="72"/>
      <c r="C125" s="72"/>
      <c r="D125" s="72"/>
      <c r="E125" s="72"/>
      <c r="F125" s="72"/>
      <c r="G125" s="166">
        <f>SUM(G122:G124)</f>
        <v>0</v>
      </c>
      <c r="H125" s="118" t="e">
        <f>SUM(H122:H124)</f>
        <v>#DIV/0!</v>
      </c>
    </row>
    <row r="126" spans="1:8" ht="15.75" thickBot="1" x14ac:dyDescent="0.3">
      <c r="A126" s="34"/>
      <c r="B126" s="1"/>
      <c r="C126" s="1"/>
      <c r="D126" s="1"/>
      <c r="E126" s="1"/>
      <c r="F126" s="1"/>
      <c r="G126" s="1"/>
      <c r="H126" s="1"/>
    </row>
    <row r="127" spans="1:8" ht="15.75" thickBot="1" x14ac:dyDescent="0.3">
      <c r="A127" s="167" t="s">
        <v>93</v>
      </c>
      <c r="B127" s="168"/>
      <c r="C127" s="168"/>
      <c r="D127" s="168"/>
      <c r="E127" s="168"/>
      <c r="F127" s="168"/>
      <c r="G127" s="168"/>
      <c r="H127" s="169"/>
    </row>
    <row r="128" spans="1:8" x14ac:dyDescent="0.25">
      <c r="A128" s="156"/>
      <c r="B128" s="157" t="s">
        <v>94</v>
      </c>
      <c r="C128" s="18"/>
      <c r="D128" s="18"/>
      <c r="E128" s="18"/>
      <c r="F128" s="158"/>
      <c r="G128" s="159">
        <v>0</v>
      </c>
      <c r="H128" s="160" t="e">
        <f>G128*$H$119</f>
        <v>#DIV/0!</v>
      </c>
    </row>
    <row r="129" spans="1:8" x14ac:dyDescent="0.25">
      <c r="A129" s="154"/>
      <c r="B129" s="29" t="s">
        <v>95</v>
      </c>
      <c r="C129" s="30"/>
      <c r="D129" s="30"/>
      <c r="E129" s="30"/>
      <c r="F129" s="31"/>
      <c r="G129" s="13">
        <v>0</v>
      </c>
      <c r="H129" s="155" t="e">
        <f>G129*$H$119</f>
        <v>#DIV/0!</v>
      </c>
    </row>
    <row r="130" spans="1:8" ht="15.75" thickBot="1" x14ac:dyDescent="0.3">
      <c r="A130" s="161"/>
      <c r="B130" s="162" t="s">
        <v>96</v>
      </c>
      <c r="C130" s="163"/>
      <c r="D130" s="163"/>
      <c r="E130" s="163"/>
      <c r="F130" s="164"/>
      <c r="G130" s="138">
        <v>0</v>
      </c>
      <c r="H130" s="170" t="e">
        <f>G130*$H$119</f>
        <v>#DIV/0!</v>
      </c>
    </row>
    <row r="131" spans="1:8" ht="15.75" thickBot="1" x14ac:dyDescent="0.3">
      <c r="A131" s="72" t="s">
        <v>92</v>
      </c>
      <c r="B131" s="72"/>
      <c r="C131" s="72"/>
      <c r="D131" s="72"/>
      <c r="E131" s="72"/>
      <c r="F131" s="72"/>
      <c r="G131" s="166">
        <f>SUM(G128:G130)</f>
        <v>0</v>
      </c>
      <c r="H131" s="118" t="e">
        <f>SUM(H128:H130)</f>
        <v>#DIV/0!</v>
      </c>
    </row>
    <row r="132" spans="1:8" ht="15.75" thickBot="1" x14ac:dyDescent="0.3">
      <c r="A132" s="151"/>
      <c r="B132" s="152"/>
      <c r="C132" s="152"/>
      <c r="D132" s="152"/>
      <c r="E132" s="152"/>
      <c r="F132" s="152"/>
      <c r="G132" s="152"/>
      <c r="H132" s="152"/>
    </row>
    <row r="133" spans="1:8" ht="15.75" thickBot="1" x14ac:dyDescent="0.3">
      <c r="A133" s="94" t="s">
        <v>97</v>
      </c>
      <c r="B133" s="94"/>
      <c r="C133" s="94"/>
      <c r="D133" s="94"/>
      <c r="E133" s="94"/>
      <c r="F133" s="94"/>
      <c r="G133" s="171" t="e">
        <f>H119+H125+H131</f>
        <v>#DIV/0!</v>
      </c>
      <c r="H133" s="171"/>
    </row>
    <row r="134" spans="1:8" ht="15.75" thickBot="1" x14ac:dyDescent="0.3">
      <c r="A134" s="172" t="s">
        <v>110</v>
      </c>
      <c r="B134" s="172"/>
      <c r="C134" s="172"/>
      <c r="D134" s="172"/>
      <c r="E134" s="172"/>
      <c r="F134" s="172"/>
      <c r="G134" s="73" t="e">
        <f>G133*G18</f>
        <v>#DIV/0!</v>
      </c>
      <c r="H134" s="73"/>
    </row>
  </sheetData>
  <mergeCells count="205">
    <mergeCell ref="A134:F134"/>
    <mergeCell ref="G134:H134"/>
    <mergeCell ref="B129:F129"/>
    <mergeCell ref="B130:F130"/>
    <mergeCell ref="A131:F131"/>
    <mergeCell ref="A132:H132"/>
    <mergeCell ref="A133:F133"/>
    <mergeCell ref="G133:H133"/>
    <mergeCell ref="B122:F122"/>
    <mergeCell ref="B123:F123"/>
    <mergeCell ref="B124:F124"/>
    <mergeCell ref="A125:F125"/>
    <mergeCell ref="A127:H127"/>
    <mergeCell ref="B128:F128"/>
    <mergeCell ref="A116:H116"/>
    <mergeCell ref="A117:G117"/>
    <mergeCell ref="A118:H118"/>
    <mergeCell ref="A119:G119"/>
    <mergeCell ref="A120:H120"/>
    <mergeCell ref="A121:H121"/>
    <mergeCell ref="A109:B109"/>
    <mergeCell ref="A110:B110"/>
    <mergeCell ref="A111:G111"/>
    <mergeCell ref="A113:B113"/>
    <mergeCell ref="A114:B114"/>
    <mergeCell ref="A115:G115"/>
    <mergeCell ref="A103:B103"/>
    <mergeCell ref="A104:B104"/>
    <mergeCell ref="A105:B105"/>
    <mergeCell ref="A106:B106"/>
    <mergeCell ref="A107:B107"/>
    <mergeCell ref="A108:B108"/>
    <mergeCell ref="A96:B96"/>
    <mergeCell ref="A97:B97"/>
    <mergeCell ref="A98:B98"/>
    <mergeCell ref="A99:B99"/>
    <mergeCell ref="A100:G100"/>
    <mergeCell ref="A102:B102"/>
    <mergeCell ref="A90:B90"/>
    <mergeCell ref="A91:B91"/>
    <mergeCell ref="A92:B92"/>
    <mergeCell ref="A93:B93"/>
    <mergeCell ref="A94:B94"/>
    <mergeCell ref="A95:B95"/>
    <mergeCell ref="A82:G82"/>
    <mergeCell ref="A84:B84"/>
    <mergeCell ref="A85:B85"/>
    <mergeCell ref="A86:B86"/>
    <mergeCell ref="A87:B87"/>
    <mergeCell ref="A88:G88"/>
    <mergeCell ref="A76:B76"/>
    <mergeCell ref="A77:B77"/>
    <mergeCell ref="A78:B78"/>
    <mergeCell ref="A79:B79"/>
    <mergeCell ref="A80:B80"/>
    <mergeCell ref="A81:B81"/>
    <mergeCell ref="A70:H70"/>
    <mergeCell ref="A71:B71"/>
    <mergeCell ref="A72:B72"/>
    <mergeCell ref="A73:B73"/>
    <mergeCell ref="A74:B74"/>
    <mergeCell ref="A75:B75"/>
    <mergeCell ref="A66:F66"/>
    <mergeCell ref="G66:H66"/>
    <mergeCell ref="A67:F67"/>
    <mergeCell ref="G67:H67"/>
    <mergeCell ref="A68:F68"/>
    <mergeCell ref="G68:H68"/>
    <mergeCell ref="A62:H62"/>
    <mergeCell ref="A63:F63"/>
    <mergeCell ref="G63:H63"/>
    <mergeCell ref="A64:F64"/>
    <mergeCell ref="G64:H64"/>
    <mergeCell ref="A65:F65"/>
    <mergeCell ref="G65:H65"/>
    <mergeCell ref="A57:D57"/>
    <mergeCell ref="E57:F57"/>
    <mergeCell ref="G57:H57"/>
    <mergeCell ref="A59:F59"/>
    <mergeCell ref="G59:H59"/>
    <mergeCell ref="A60:F60"/>
    <mergeCell ref="G60:H60"/>
    <mergeCell ref="A54:D54"/>
    <mergeCell ref="E54:F54"/>
    <mergeCell ref="G54:H54"/>
    <mergeCell ref="A55:D55"/>
    <mergeCell ref="E55:F55"/>
    <mergeCell ref="G55:H55"/>
    <mergeCell ref="A52:D52"/>
    <mergeCell ref="E52:F52"/>
    <mergeCell ref="G52:H52"/>
    <mergeCell ref="A53:D53"/>
    <mergeCell ref="E53:F53"/>
    <mergeCell ref="G53:H53"/>
    <mergeCell ref="A49:D49"/>
    <mergeCell ref="E49:F49"/>
    <mergeCell ref="G49:H49"/>
    <mergeCell ref="A50:D50"/>
    <mergeCell ref="E50:F50"/>
    <mergeCell ref="G50:H50"/>
    <mergeCell ref="A46:D46"/>
    <mergeCell ref="E46:F46"/>
    <mergeCell ref="G46:H46"/>
    <mergeCell ref="A48:D48"/>
    <mergeCell ref="E48:F48"/>
    <mergeCell ref="G48:H48"/>
    <mergeCell ref="A44:D44"/>
    <mergeCell ref="E44:F44"/>
    <mergeCell ref="G44:H44"/>
    <mergeCell ref="A45:D45"/>
    <mergeCell ref="E45:F45"/>
    <mergeCell ref="G45:H45"/>
    <mergeCell ref="A42:D42"/>
    <mergeCell ref="E42:F42"/>
    <mergeCell ref="G42:H42"/>
    <mergeCell ref="A43:D43"/>
    <mergeCell ref="E43:F43"/>
    <mergeCell ref="G43:H43"/>
    <mergeCell ref="A39:D39"/>
    <mergeCell ref="E39:F39"/>
    <mergeCell ref="G39:H39"/>
    <mergeCell ref="A40:D40"/>
    <mergeCell ref="E40:F40"/>
    <mergeCell ref="G40:H40"/>
    <mergeCell ref="A37:D37"/>
    <mergeCell ref="E37:F37"/>
    <mergeCell ref="G37:H37"/>
    <mergeCell ref="A38:D38"/>
    <mergeCell ref="E38:F38"/>
    <mergeCell ref="G38:H38"/>
    <mergeCell ref="A35:D35"/>
    <mergeCell ref="E35:F35"/>
    <mergeCell ref="G35:H35"/>
    <mergeCell ref="A36:D36"/>
    <mergeCell ref="E36:F36"/>
    <mergeCell ref="G36:H36"/>
    <mergeCell ref="A33:D33"/>
    <mergeCell ref="E33:F33"/>
    <mergeCell ref="G33:H33"/>
    <mergeCell ref="A34:D34"/>
    <mergeCell ref="E34:F34"/>
    <mergeCell ref="G34:H34"/>
    <mergeCell ref="A30:D30"/>
    <mergeCell ref="E30:F30"/>
    <mergeCell ref="G30:H30"/>
    <mergeCell ref="A32:D32"/>
    <mergeCell ref="E32:F32"/>
    <mergeCell ref="G32:H32"/>
    <mergeCell ref="A28:D28"/>
    <mergeCell ref="E28:F28"/>
    <mergeCell ref="G28:H28"/>
    <mergeCell ref="A29:D29"/>
    <mergeCell ref="E29:F29"/>
    <mergeCell ref="G29:H29"/>
    <mergeCell ref="A26:D26"/>
    <mergeCell ref="E26:F26"/>
    <mergeCell ref="G26:H26"/>
    <mergeCell ref="A27:D27"/>
    <mergeCell ref="E27:F27"/>
    <mergeCell ref="G27:H27"/>
    <mergeCell ref="A24:D24"/>
    <mergeCell ref="E24:F24"/>
    <mergeCell ref="G24:H24"/>
    <mergeCell ref="A25:D25"/>
    <mergeCell ref="E25:F25"/>
    <mergeCell ref="G25:H25"/>
    <mergeCell ref="A22:D22"/>
    <mergeCell ref="E22:F22"/>
    <mergeCell ref="G22:H22"/>
    <mergeCell ref="A23:D23"/>
    <mergeCell ref="E23:F23"/>
    <mergeCell ref="G23:H23"/>
    <mergeCell ref="A18:D18"/>
    <mergeCell ref="E18:F18"/>
    <mergeCell ref="G18:H18"/>
    <mergeCell ref="A20:H20"/>
    <mergeCell ref="A21:D21"/>
    <mergeCell ref="E21:F21"/>
    <mergeCell ref="G21:H21"/>
    <mergeCell ref="A14:D14"/>
    <mergeCell ref="E14:F14"/>
    <mergeCell ref="G14:H14"/>
    <mergeCell ref="A16:H16"/>
    <mergeCell ref="A17:D17"/>
    <mergeCell ref="E17:F17"/>
    <mergeCell ref="G17:H17"/>
    <mergeCell ref="A12:C12"/>
    <mergeCell ref="E12:F12"/>
    <mergeCell ref="G12:H12"/>
    <mergeCell ref="A13:C13"/>
    <mergeCell ref="E13:F13"/>
    <mergeCell ref="G13:H13"/>
    <mergeCell ref="B6:H6"/>
    <mergeCell ref="B7:H7"/>
    <mergeCell ref="A9:H9"/>
    <mergeCell ref="A10:H10"/>
    <mergeCell ref="A11:C11"/>
    <mergeCell ref="E11:F11"/>
    <mergeCell ref="G11:H11"/>
    <mergeCell ref="A1:H1"/>
    <mergeCell ref="A2:H2"/>
    <mergeCell ref="A4:A5"/>
    <mergeCell ref="B4:B5"/>
    <mergeCell ref="C4:H4"/>
    <mergeCell ref="C5:H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0F74-8C28-49F0-AE6A-220DBA8979D0}">
  <dimension ref="A1:H134"/>
  <sheetViews>
    <sheetView zoomScaleNormal="100" workbookViewId="0">
      <selection activeCell="I7" sqref="I7"/>
    </sheetView>
  </sheetViews>
  <sheetFormatPr defaultRowHeight="15" x14ac:dyDescent="0.25"/>
  <cols>
    <col min="1" max="1" width="30.7109375" bestFit="1" customWidth="1"/>
    <col min="2" max="2" width="2" bestFit="1" customWidth="1"/>
    <col min="3" max="3" width="7.28515625" bestFit="1" customWidth="1"/>
    <col min="4" max="4" width="6.140625" bestFit="1" customWidth="1"/>
    <col min="5" max="5" width="9.5703125" bestFit="1" customWidth="1"/>
    <col min="6" max="6" width="10.5703125" bestFit="1" customWidth="1"/>
    <col min="7" max="7" width="6.5703125" bestFit="1" customWidth="1"/>
    <col min="8" max="8" width="9.5703125" bestFit="1" customWidth="1"/>
  </cols>
  <sheetData>
    <row r="1" spans="1:8" ht="15.75" x14ac:dyDescent="0.25">
      <c r="A1" s="38" t="s">
        <v>124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103</v>
      </c>
      <c r="B2" s="41"/>
      <c r="C2" s="41"/>
      <c r="D2" s="41"/>
      <c r="E2" s="41"/>
      <c r="F2" s="41"/>
      <c r="G2" s="41"/>
      <c r="H2" s="42"/>
    </row>
    <row r="3" spans="1:8" ht="15.75" thickBot="1" x14ac:dyDescent="0.3">
      <c r="A3" s="43"/>
      <c r="B3" s="44"/>
      <c r="C3" s="44"/>
      <c r="D3" s="44"/>
      <c r="E3" s="44"/>
      <c r="F3" s="44"/>
      <c r="G3" s="44"/>
      <c r="H3" s="44"/>
    </row>
    <row r="4" spans="1:8" ht="15.75" thickBot="1" x14ac:dyDescent="0.3">
      <c r="A4" s="218" t="s">
        <v>111</v>
      </c>
      <c r="B4" s="222">
        <v>2</v>
      </c>
      <c r="C4" s="220" t="s">
        <v>113</v>
      </c>
      <c r="D4" s="220"/>
      <c r="E4" s="220"/>
      <c r="F4" s="220"/>
      <c r="G4" s="220"/>
      <c r="H4" s="220"/>
    </row>
    <row r="5" spans="1:8" ht="26.25" customHeight="1" thickBot="1" x14ac:dyDescent="0.3">
      <c r="A5" s="218"/>
      <c r="B5" s="222"/>
      <c r="C5" s="221" t="s">
        <v>115</v>
      </c>
      <c r="D5" s="221"/>
      <c r="E5" s="221"/>
      <c r="F5" s="221"/>
      <c r="G5" s="221"/>
      <c r="H5" s="221"/>
    </row>
    <row r="6" spans="1:8" x14ac:dyDescent="0.25">
      <c r="A6" s="223" t="s">
        <v>126</v>
      </c>
      <c r="B6" s="216">
        <v>64440</v>
      </c>
      <c r="C6" s="216"/>
      <c r="D6" s="216"/>
      <c r="E6" s="216"/>
      <c r="F6" s="216"/>
      <c r="G6" s="216"/>
      <c r="H6" s="217"/>
    </row>
    <row r="7" spans="1:8" ht="15.75" thickBot="1" x14ac:dyDescent="0.3">
      <c r="A7" s="224" t="s">
        <v>114</v>
      </c>
      <c r="B7" s="45"/>
      <c r="C7" s="45"/>
      <c r="D7" s="45"/>
      <c r="E7" s="45"/>
      <c r="F7" s="45"/>
      <c r="G7" s="45"/>
      <c r="H7" s="46"/>
    </row>
    <row r="8" spans="1:8" ht="15.75" thickBot="1" x14ac:dyDescent="0.3">
      <c r="A8" s="47"/>
      <c r="B8" s="48"/>
      <c r="C8" s="48"/>
      <c r="D8" s="48"/>
      <c r="E8" s="48"/>
      <c r="F8" s="48"/>
      <c r="G8" s="48"/>
      <c r="H8" s="48"/>
    </row>
    <row r="9" spans="1:8" ht="15.75" thickBot="1" x14ac:dyDescent="0.3">
      <c r="A9" s="61" t="s">
        <v>99</v>
      </c>
      <c r="B9" s="62"/>
      <c r="C9" s="62"/>
      <c r="D9" s="62"/>
      <c r="E9" s="62"/>
      <c r="F9" s="62"/>
      <c r="G9" s="62"/>
      <c r="H9" s="63"/>
    </row>
    <row r="10" spans="1:8" ht="15.75" thickBot="1" x14ac:dyDescent="0.3">
      <c r="A10" s="175" t="s">
        <v>0</v>
      </c>
      <c r="B10" s="176"/>
      <c r="C10" s="176"/>
      <c r="D10" s="176"/>
      <c r="E10" s="176"/>
      <c r="F10" s="176"/>
      <c r="G10" s="176"/>
      <c r="H10" s="177"/>
    </row>
    <row r="11" spans="1:8" x14ac:dyDescent="0.25">
      <c r="A11" s="111" t="s">
        <v>1</v>
      </c>
      <c r="B11" s="112"/>
      <c r="C11" s="112"/>
      <c r="D11" s="173" t="s">
        <v>2</v>
      </c>
      <c r="E11" s="112" t="s">
        <v>3</v>
      </c>
      <c r="F11" s="112"/>
      <c r="G11" s="112" t="s">
        <v>4</v>
      </c>
      <c r="H11" s="174"/>
    </row>
    <row r="12" spans="1:8" x14ac:dyDescent="0.25">
      <c r="A12" s="52" t="s">
        <v>5</v>
      </c>
      <c r="B12" s="23"/>
      <c r="C12" s="23"/>
      <c r="D12" s="2">
        <v>0</v>
      </c>
      <c r="E12" s="53">
        <v>0</v>
      </c>
      <c r="F12" s="22"/>
      <c r="G12" s="22">
        <f>D12*E12</f>
        <v>0</v>
      </c>
      <c r="H12" s="54"/>
    </row>
    <row r="13" spans="1:8" ht="15.75" thickBot="1" x14ac:dyDescent="0.3">
      <c r="A13" s="64"/>
      <c r="B13" s="65"/>
      <c r="C13" s="65"/>
      <c r="D13" s="66"/>
      <c r="E13" s="67"/>
      <c r="F13" s="67"/>
      <c r="G13" s="67">
        <f>D13*E13</f>
        <v>0</v>
      </c>
      <c r="H13" s="68"/>
    </row>
    <row r="14" spans="1:8" ht="15.75" thickBot="1" x14ac:dyDescent="0.3">
      <c r="A14" s="181" t="s">
        <v>6</v>
      </c>
      <c r="B14" s="181"/>
      <c r="C14" s="181"/>
      <c r="D14" s="181"/>
      <c r="E14" s="182">
        <f>SUM(E12:F13)</f>
        <v>0</v>
      </c>
      <c r="F14" s="183"/>
      <c r="G14" s="73">
        <f>SUM(G12:H13)</f>
        <v>0</v>
      </c>
      <c r="H14" s="73"/>
    </row>
    <row r="15" spans="1:8" ht="15.75" thickBot="1" x14ac:dyDescent="0.3">
      <c r="A15" s="55"/>
      <c r="B15" s="37"/>
      <c r="C15" s="37"/>
      <c r="D15" s="37"/>
      <c r="E15" s="37"/>
      <c r="F15" s="56"/>
      <c r="G15" s="56"/>
      <c r="H15" s="56"/>
    </row>
    <row r="16" spans="1:8" ht="15.75" thickBot="1" x14ac:dyDescent="0.3">
      <c r="A16" s="178" t="s">
        <v>98</v>
      </c>
      <c r="B16" s="179"/>
      <c r="C16" s="179"/>
      <c r="D16" s="179"/>
      <c r="E16" s="179"/>
      <c r="F16" s="179"/>
      <c r="G16" s="179"/>
      <c r="H16" s="180"/>
    </row>
    <row r="17" spans="1:8" x14ac:dyDescent="0.25">
      <c r="A17" s="49" t="s">
        <v>104</v>
      </c>
      <c r="B17" s="50"/>
      <c r="C17" s="50"/>
      <c r="D17" s="50"/>
      <c r="E17" s="50" t="s">
        <v>7</v>
      </c>
      <c r="F17" s="50"/>
      <c r="G17" s="50" t="s">
        <v>127</v>
      </c>
      <c r="H17" s="51"/>
    </row>
    <row r="18" spans="1:8" ht="15.75" thickBot="1" x14ac:dyDescent="0.3">
      <c r="A18" s="184"/>
      <c r="B18" s="185"/>
      <c r="C18" s="185"/>
      <c r="D18" s="185"/>
      <c r="E18" s="186">
        <f>G18/12</f>
        <v>5370</v>
      </c>
      <c r="F18" s="186"/>
      <c r="G18" s="187">
        <f>B6</f>
        <v>64440</v>
      </c>
      <c r="H18" s="188"/>
    </row>
    <row r="19" spans="1:8" ht="15.75" thickBot="1" x14ac:dyDescent="0.3">
      <c r="A19" s="55"/>
      <c r="B19" s="37"/>
      <c r="C19" s="37"/>
      <c r="D19" s="37"/>
      <c r="E19" s="37"/>
      <c r="F19" s="56"/>
      <c r="G19" s="56"/>
      <c r="H19" s="56"/>
    </row>
    <row r="20" spans="1:8" ht="15.75" thickBot="1" x14ac:dyDescent="0.3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ht="15.75" thickBot="1" x14ac:dyDescent="0.3">
      <c r="A21" s="72" t="s">
        <v>9</v>
      </c>
      <c r="B21" s="72"/>
      <c r="C21" s="72"/>
      <c r="D21" s="72"/>
      <c r="E21" s="192" t="s">
        <v>10</v>
      </c>
      <c r="F21" s="192"/>
      <c r="G21" s="73" t="s">
        <v>11</v>
      </c>
      <c r="H21" s="73"/>
    </row>
    <row r="22" spans="1:8" x14ac:dyDescent="0.25">
      <c r="A22" s="79" t="s">
        <v>12</v>
      </c>
      <c r="B22" s="80"/>
      <c r="C22" s="80"/>
      <c r="D22" s="80"/>
      <c r="E22" s="189">
        <v>0</v>
      </c>
      <c r="F22" s="189"/>
      <c r="G22" s="190">
        <f>E22*$G$14</f>
        <v>0</v>
      </c>
      <c r="H22" s="191"/>
    </row>
    <row r="23" spans="1:8" x14ac:dyDescent="0.25">
      <c r="A23" s="52" t="s">
        <v>13</v>
      </c>
      <c r="B23" s="23"/>
      <c r="C23" s="23"/>
      <c r="D23" s="23"/>
      <c r="E23" s="57">
        <v>0</v>
      </c>
      <c r="F23" s="57"/>
      <c r="G23" s="22">
        <f t="shared" ref="G23:G29" si="0">E23*$G$14</f>
        <v>0</v>
      </c>
      <c r="H23" s="54"/>
    </row>
    <row r="24" spans="1:8" x14ac:dyDescent="0.25">
      <c r="A24" s="52" t="s">
        <v>14</v>
      </c>
      <c r="B24" s="23"/>
      <c r="C24" s="23"/>
      <c r="D24" s="23"/>
      <c r="E24" s="57">
        <v>0</v>
      </c>
      <c r="F24" s="57"/>
      <c r="G24" s="22">
        <f t="shared" si="0"/>
        <v>0</v>
      </c>
      <c r="H24" s="54"/>
    </row>
    <row r="25" spans="1:8" x14ac:dyDescent="0.25">
      <c r="A25" s="52" t="s">
        <v>15</v>
      </c>
      <c r="B25" s="23"/>
      <c r="C25" s="23"/>
      <c r="D25" s="23"/>
      <c r="E25" s="57">
        <v>0</v>
      </c>
      <c r="F25" s="57"/>
      <c r="G25" s="22">
        <f t="shared" si="0"/>
        <v>0</v>
      </c>
      <c r="H25" s="54"/>
    </row>
    <row r="26" spans="1:8" x14ac:dyDescent="0.25">
      <c r="A26" s="52" t="s">
        <v>16</v>
      </c>
      <c r="B26" s="23"/>
      <c r="C26" s="23"/>
      <c r="D26" s="23"/>
      <c r="E26" s="57">
        <v>0</v>
      </c>
      <c r="F26" s="57"/>
      <c r="G26" s="22">
        <f t="shared" si="0"/>
        <v>0</v>
      </c>
      <c r="H26" s="54"/>
    </row>
    <row r="27" spans="1:8" x14ac:dyDescent="0.25">
      <c r="A27" s="52" t="s">
        <v>17</v>
      </c>
      <c r="B27" s="23"/>
      <c r="C27" s="23"/>
      <c r="D27" s="23"/>
      <c r="E27" s="57">
        <v>0</v>
      </c>
      <c r="F27" s="57"/>
      <c r="G27" s="22">
        <f t="shared" si="0"/>
        <v>0</v>
      </c>
      <c r="H27" s="54"/>
    </row>
    <row r="28" spans="1:8" x14ac:dyDescent="0.25">
      <c r="A28" s="52" t="s">
        <v>18</v>
      </c>
      <c r="B28" s="23"/>
      <c r="C28" s="23"/>
      <c r="D28" s="23"/>
      <c r="E28" s="57">
        <v>0</v>
      </c>
      <c r="F28" s="57"/>
      <c r="G28" s="22">
        <f t="shared" si="0"/>
        <v>0</v>
      </c>
      <c r="H28" s="54"/>
    </row>
    <row r="29" spans="1:8" ht="15.75" thickBot="1" x14ac:dyDescent="0.3">
      <c r="A29" s="64" t="s">
        <v>100</v>
      </c>
      <c r="B29" s="65"/>
      <c r="C29" s="65"/>
      <c r="D29" s="65"/>
      <c r="E29" s="71">
        <v>0</v>
      </c>
      <c r="F29" s="71"/>
      <c r="G29" s="67">
        <f t="shared" si="0"/>
        <v>0</v>
      </c>
      <c r="H29" s="68"/>
    </row>
    <row r="30" spans="1:8" ht="15.75" thickBot="1" x14ac:dyDescent="0.3">
      <c r="A30" s="74" t="s">
        <v>19</v>
      </c>
      <c r="B30" s="74"/>
      <c r="C30" s="74"/>
      <c r="D30" s="74"/>
      <c r="E30" s="75">
        <f>SUM(E22:E29)</f>
        <v>0</v>
      </c>
      <c r="F30" s="75"/>
      <c r="G30" s="76">
        <f>SUM(G22:H29)</f>
        <v>0</v>
      </c>
      <c r="H30" s="76"/>
    </row>
    <row r="31" spans="1:8" ht="15.75" thickBot="1" x14ac:dyDescent="0.3">
      <c r="A31" s="34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72" t="s">
        <v>20</v>
      </c>
      <c r="B32" s="72"/>
      <c r="C32" s="72"/>
      <c r="D32" s="72"/>
      <c r="E32" s="192" t="s">
        <v>10</v>
      </c>
      <c r="F32" s="192"/>
      <c r="G32" s="73" t="s">
        <v>11</v>
      </c>
      <c r="H32" s="73"/>
    </row>
    <row r="33" spans="1:8" x14ac:dyDescent="0.25">
      <c r="A33" s="79" t="s">
        <v>21</v>
      </c>
      <c r="B33" s="80"/>
      <c r="C33" s="80"/>
      <c r="D33" s="80"/>
      <c r="E33" s="81">
        <v>0</v>
      </c>
      <c r="F33" s="82"/>
      <c r="G33" s="83">
        <f t="shared" ref="G33:G39" si="1">E33*$G$14</f>
        <v>0</v>
      </c>
      <c r="H33" s="84"/>
    </row>
    <row r="34" spans="1:8" x14ac:dyDescent="0.25">
      <c r="A34" s="52" t="s">
        <v>22</v>
      </c>
      <c r="B34" s="23"/>
      <c r="C34" s="23"/>
      <c r="D34" s="23"/>
      <c r="E34" s="26">
        <v>0</v>
      </c>
      <c r="F34" s="27"/>
      <c r="G34" s="21">
        <f t="shared" si="1"/>
        <v>0</v>
      </c>
      <c r="H34" s="77"/>
    </row>
    <row r="35" spans="1:8" x14ac:dyDescent="0.25">
      <c r="A35" s="52" t="s">
        <v>101</v>
      </c>
      <c r="B35" s="23"/>
      <c r="C35" s="23"/>
      <c r="D35" s="23"/>
      <c r="E35" s="24">
        <v>0</v>
      </c>
      <c r="F35" s="25"/>
      <c r="G35" s="21">
        <f t="shared" si="1"/>
        <v>0</v>
      </c>
      <c r="H35" s="77"/>
    </row>
    <row r="36" spans="1:8" x14ac:dyDescent="0.25">
      <c r="A36" s="52" t="s">
        <v>102</v>
      </c>
      <c r="B36" s="23"/>
      <c r="C36" s="23"/>
      <c r="D36" s="23"/>
      <c r="E36" s="24">
        <v>0</v>
      </c>
      <c r="F36" s="25"/>
      <c r="G36" s="21">
        <f t="shared" si="1"/>
        <v>0</v>
      </c>
      <c r="H36" s="77"/>
    </row>
    <row r="37" spans="1:8" x14ac:dyDescent="0.25">
      <c r="A37" s="52" t="s">
        <v>23</v>
      </c>
      <c r="B37" s="23"/>
      <c r="C37" s="23"/>
      <c r="D37" s="23"/>
      <c r="E37" s="24">
        <v>0</v>
      </c>
      <c r="F37" s="25"/>
      <c r="G37" s="21">
        <f t="shared" si="1"/>
        <v>0</v>
      </c>
      <c r="H37" s="77"/>
    </row>
    <row r="38" spans="1:8" x14ac:dyDescent="0.25">
      <c r="A38" s="78" t="s">
        <v>24</v>
      </c>
      <c r="B38" s="19"/>
      <c r="C38" s="19"/>
      <c r="D38" s="20"/>
      <c r="E38" s="24">
        <v>0</v>
      </c>
      <c r="F38" s="25"/>
      <c r="G38" s="21">
        <f t="shared" si="1"/>
        <v>0</v>
      </c>
      <c r="H38" s="77"/>
    </row>
    <row r="39" spans="1:8" ht="15.75" thickBot="1" x14ac:dyDescent="0.3">
      <c r="A39" s="85" t="s">
        <v>25</v>
      </c>
      <c r="B39" s="86"/>
      <c r="C39" s="86"/>
      <c r="D39" s="87"/>
      <c r="E39" s="88">
        <v>0</v>
      </c>
      <c r="F39" s="89"/>
      <c r="G39" s="90">
        <f t="shared" si="1"/>
        <v>0</v>
      </c>
      <c r="H39" s="91"/>
    </row>
    <row r="40" spans="1:8" ht="15.75" thickBot="1" x14ac:dyDescent="0.3">
      <c r="A40" s="74" t="s">
        <v>26</v>
      </c>
      <c r="B40" s="74"/>
      <c r="C40" s="74"/>
      <c r="D40" s="74"/>
      <c r="E40" s="75">
        <f>SUM(E33:E39)</f>
        <v>0</v>
      </c>
      <c r="F40" s="75"/>
      <c r="G40" s="76">
        <f>SUM(G33:H39)</f>
        <v>0</v>
      </c>
      <c r="H40" s="76"/>
    </row>
    <row r="41" spans="1:8" ht="15.75" thickBot="1" x14ac:dyDescent="0.3">
      <c r="A41" s="34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72" t="s">
        <v>27</v>
      </c>
      <c r="B42" s="72"/>
      <c r="C42" s="72"/>
      <c r="D42" s="72"/>
      <c r="E42" s="192" t="s">
        <v>10</v>
      </c>
      <c r="F42" s="192"/>
      <c r="G42" s="73" t="s">
        <v>11</v>
      </c>
      <c r="H42" s="73"/>
    </row>
    <row r="43" spans="1:8" x14ac:dyDescent="0.25">
      <c r="A43" s="79" t="s">
        <v>28</v>
      </c>
      <c r="B43" s="80"/>
      <c r="C43" s="80"/>
      <c r="D43" s="80"/>
      <c r="E43" s="193">
        <v>0</v>
      </c>
      <c r="F43" s="194"/>
      <c r="G43" s="83">
        <f>E43*$G$14</f>
        <v>0</v>
      </c>
      <c r="H43" s="84"/>
    </row>
    <row r="44" spans="1:8" x14ac:dyDescent="0.25">
      <c r="A44" s="52" t="s">
        <v>29</v>
      </c>
      <c r="B44" s="23"/>
      <c r="C44" s="23"/>
      <c r="D44" s="23"/>
      <c r="E44" s="24">
        <v>0</v>
      </c>
      <c r="F44" s="25"/>
      <c r="G44" s="21">
        <f>E44*$G$14</f>
        <v>0</v>
      </c>
      <c r="H44" s="77"/>
    </row>
    <row r="45" spans="1:8" ht="15.75" thickBot="1" x14ac:dyDescent="0.3">
      <c r="A45" s="64" t="s">
        <v>30</v>
      </c>
      <c r="B45" s="65"/>
      <c r="C45" s="65"/>
      <c r="D45" s="65"/>
      <c r="E45" s="88">
        <v>0</v>
      </c>
      <c r="F45" s="89"/>
      <c r="G45" s="90">
        <f>E45*$G$14</f>
        <v>0</v>
      </c>
      <c r="H45" s="91"/>
    </row>
    <row r="46" spans="1:8" ht="15.75" thickBot="1" x14ac:dyDescent="0.3">
      <c r="A46" s="74" t="s">
        <v>31</v>
      </c>
      <c r="B46" s="74"/>
      <c r="C46" s="74"/>
      <c r="D46" s="74"/>
      <c r="E46" s="75">
        <f>SUM(E43:E45)</f>
        <v>0</v>
      </c>
      <c r="F46" s="75"/>
      <c r="G46" s="76">
        <f>SUM(G43:H45)</f>
        <v>0</v>
      </c>
      <c r="H46" s="76"/>
    </row>
    <row r="47" spans="1:8" ht="15.75" thickBot="1" x14ac:dyDescent="0.3">
      <c r="A47" s="34"/>
      <c r="B47" s="1"/>
      <c r="C47" s="1"/>
      <c r="D47" s="1"/>
      <c r="E47" s="1"/>
      <c r="F47" s="1"/>
      <c r="G47" s="1"/>
      <c r="H47" s="1"/>
    </row>
    <row r="48" spans="1:8" ht="15.75" thickBot="1" x14ac:dyDescent="0.3">
      <c r="A48" s="72" t="s">
        <v>32</v>
      </c>
      <c r="B48" s="72"/>
      <c r="C48" s="72"/>
      <c r="D48" s="72"/>
      <c r="E48" s="192" t="s">
        <v>10</v>
      </c>
      <c r="F48" s="192"/>
      <c r="G48" s="73" t="s">
        <v>11</v>
      </c>
      <c r="H48" s="73"/>
    </row>
    <row r="49" spans="1:8" ht="15.75" thickBot="1" x14ac:dyDescent="0.3">
      <c r="A49" s="139" t="s">
        <v>33</v>
      </c>
      <c r="B49" s="140"/>
      <c r="C49" s="140"/>
      <c r="D49" s="140"/>
      <c r="E49" s="195">
        <v>0</v>
      </c>
      <c r="F49" s="196"/>
      <c r="G49" s="197">
        <f>E49*$G$14</f>
        <v>0</v>
      </c>
      <c r="H49" s="198"/>
    </row>
    <row r="50" spans="1:8" ht="15.75" thickBot="1" x14ac:dyDescent="0.3">
      <c r="A50" s="74" t="s">
        <v>34</v>
      </c>
      <c r="B50" s="74"/>
      <c r="C50" s="74"/>
      <c r="D50" s="74"/>
      <c r="E50" s="75">
        <f>SUM(E49:E49)</f>
        <v>0</v>
      </c>
      <c r="F50" s="75"/>
      <c r="G50" s="76">
        <f>SUM(G49:G49)</f>
        <v>0</v>
      </c>
      <c r="H50" s="76"/>
    </row>
    <row r="51" spans="1:8" ht="15.75" thickBot="1" x14ac:dyDescent="0.3">
      <c r="A51" s="35"/>
      <c r="B51" s="4"/>
      <c r="C51" s="4"/>
      <c r="D51" s="4"/>
      <c r="E51" s="4"/>
      <c r="F51" s="5"/>
      <c r="G51" s="5"/>
      <c r="H51" s="6"/>
    </row>
    <row r="52" spans="1:8" ht="15.75" thickBot="1" x14ac:dyDescent="0.3">
      <c r="A52" s="72" t="s">
        <v>35</v>
      </c>
      <c r="B52" s="72"/>
      <c r="C52" s="72"/>
      <c r="D52" s="72"/>
      <c r="E52" s="192" t="s">
        <v>10</v>
      </c>
      <c r="F52" s="192"/>
      <c r="G52" s="73" t="s">
        <v>11</v>
      </c>
      <c r="H52" s="73"/>
    </row>
    <row r="53" spans="1:8" x14ac:dyDescent="0.25">
      <c r="A53" s="79" t="s">
        <v>36</v>
      </c>
      <c r="B53" s="80"/>
      <c r="C53" s="80"/>
      <c r="D53" s="80"/>
      <c r="E53" s="193">
        <v>0</v>
      </c>
      <c r="F53" s="194"/>
      <c r="G53" s="83">
        <f>E53*$G$14</f>
        <v>0</v>
      </c>
      <c r="H53" s="84"/>
    </row>
    <row r="54" spans="1:8" ht="15.75" thickBot="1" x14ac:dyDescent="0.3">
      <c r="A54" s="92" t="s">
        <v>37</v>
      </c>
      <c r="B54" s="93"/>
      <c r="C54" s="93"/>
      <c r="D54" s="93"/>
      <c r="E54" s="88">
        <v>0</v>
      </c>
      <c r="F54" s="89"/>
      <c r="G54" s="90">
        <f>E54*$G$14</f>
        <v>0</v>
      </c>
      <c r="H54" s="91"/>
    </row>
    <row r="55" spans="1:8" ht="15.75" thickBot="1" x14ac:dyDescent="0.3">
      <c r="A55" s="74" t="s">
        <v>38</v>
      </c>
      <c r="B55" s="74"/>
      <c r="C55" s="74"/>
      <c r="D55" s="74"/>
      <c r="E55" s="75">
        <f>SUM(E53:E54)</f>
        <v>0</v>
      </c>
      <c r="F55" s="75"/>
      <c r="G55" s="76">
        <f>SUM(G53:H54)</f>
        <v>0</v>
      </c>
      <c r="H55" s="76"/>
    </row>
    <row r="56" spans="1:8" ht="15.75" thickBot="1" x14ac:dyDescent="0.3">
      <c r="A56" s="35"/>
      <c r="B56" s="4"/>
      <c r="C56" s="4"/>
      <c r="D56" s="4"/>
      <c r="E56" s="4"/>
      <c r="F56" s="5"/>
      <c r="G56" s="5"/>
      <c r="H56" s="6"/>
    </row>
    <row r="57" spans="1:8" ht="15.75" thickBot="1" x14ac:dyDescent="0.3">
      <c r="A57" s="94" t="s">
        <v>39</v>
      </c>
      <c r="B57" s="94"/>
      <c r="C57" s="94"/>
      <c r="D57" s="94"/>
      <c r="E57" s="95">
        <f>E30+E40+E46+E50+E55</f>
        <v>0</v>
      </c>
      <c r="F57" s="96"/>
      <c r="G57" s="96">
        <f>G30+G40+G46+G50+G55</f>
        <v>0</v>
      </c>
      <c r="H57" s="96"/>
    </row>
    <row r="58" spans="1:8" ht="15.75" thickBot="1" x14ac:dyDescent="0.3">
      <c r="A58" s="34"/>
      <c r="B58" s="1"/>
      <c r="C58" s="1"/>
      <c r="D58" s="1"/>
      <c r="E58" s="1"/>
      <c r="F58" s="1"/>
      <c r="G58" s="1"/>
      <c r="H58" s="1"/>
    </row>
    <row r="59" spans="1:8" ht="15.75" thickBot="1" x14ac:dyDescent="0.3">
      <c r="A59" s="99" t="s">
        <v>40</v>
      </c>
      <c r="B59" s="100"/>
      <c r="C59" s="100"/>
      <c r="D59" s="100"/>
      <c r="E59" s="100"/>
      <c r="F59" s="101"/>
      <c r="G59" s="98">
        <f>G14+G57</f>
        <v>0</v>
      </c>
      <c r="H59" s="98"/>
    </row>
    <row r="60" spans="1:8" ht="15.75" thickBot="1" x14ac:dyDescent="0.3">
      <c r="A60" s="99" t="s">
        <v>41</v>
      </c>
      <c r="B60" s="100"/>
      <c r="C60" s="100"/>
      <c r="D60" s="100"/>
      <c r="E60" s="100"/>
      <c r="F60" s="101"/>
      <c r="G60" s="98">
        <f>G59/G18</f>
        <v>0</v>
      </c>
      <c r="H60" s="98"/>
    </row>
    <row r="61" spans="1:8" ht="15.75" thickBot="1" x14ac:dyDescent="0.3">
      <c r="A61" s="36"/>
      <c r="B61" s="14"/>
      <c r="C61" s="14"/>
      <c r="D61" s="14"/>
      <c r="E61" s="16"/>
      <c r="F61" s="16"/>
      <c r="G61" s="15"/>
      <c r="H61" s="15"/>
    </row>
    <row r="62" spans="1:8" ht="15.75" thickBot="1" x14ac:dyDescent="0.3">
      <c r="A62" s="199" t="s">
        <v>42</v>
      </c>
      <c r="B62" s="200"/>
      <c r="C62" s="200"/>
      <c r="D62" s="200"/>
      <c r="E62" s="200"/>
      <c r="F62" s="200"/>
      <c r="G62" s="200"/>
      <c r="H62" s="201"/>
    </row>
    <row r="63" spans="1:8" ht="15.75" thickBot="1" x14ac:dyDescent="0.3">
      <c r="A63" s="97" t="s">
        <v>43</v>
      </c>
      <c r="B63" s="97"/>
      <c r="C63" s="97"/>
      <c r="D63" s="97"/>
      <c r="E63" s="97"/>
      <c r="F63" s="97"/>
      <c r="G63" s="73" t="s">
        <v>11</v>
      </c>
      <c r="H63" s="73"/>
    </row>
    <row r="64" spans="1:8" x14ac:dyDescent="0.25">
      <c r="A64" s="202"/>
      <c r="B64" s="203"/>
      <c r="C64" s="203"/>
      <c r="D64" s="203"/>
      <c r="E64" s="203"/>
      <c r="F64" s="204"/>
      <c r="G64" s="205"/>
      <c r="H64" s="206"/>
    </row>
    <row r="65" spans="1:8" x14ac:dyDescent="0.25">
      <c r="A65" s="78"/>
      <c r="B65" s="19"/>
      <c r="C65" s="19"/>
      <c r="D65" s="19"/>
      <c r="E65" s="19"/>
      <c r="F65" s="20"/>
      <c r="G65" s="28"/>
      <c r="H65" s="102"/>
    </row>
    <row r="66" spans="1:8" x14ac:dyDescent="0.25">
      <c r="A66" s="78"/>
      <c r="B66" s="19"/>
      <c r="C66" s="19"/>
      <c r="D66" s="19"/>
      <c r="E66" s="19"/>
      <c r="F66" s="20"/>
      <c r="G66" s="28"/>
      <c r="H66" s="102"/>
    </row>
    <row r="67" spans="1:8" ht="15.75" thickBot="1" x14ac:dyDescent="0.3">
      <c r="A67" s="103"/>
      <c r="B67" s="104"/>
      <c r="C67" s="104"/>
      <c r="D67" s="104"/>
      <c r="E67" s="104"/>
      <c r="F67" s="105"/>
      <c r="G67" s="106"/>
      <c r="H67" s="107"/>
    </row>
    <row r="68" spans="1:8" ht="15.75" thickBot="1" x14ac:dyDescent="0.3">
      <c r="A68" s="69" t="s">
        <v>44</v>
      </c>
      <c r="B68" s="70"/>
      <c r="C68" s="70"/>
      <c r="D68" s="70"/>
      <c r="E68" s="70"/>
      <c r="F68" s="109"/>
      <c r="G68" s="108">
        <f>SUM(G64:H67)/G18</f>
        <v>0</v>
      </c>
      <c r="H68" s="108"/>
    </row>
    <row r="69" spans="1:8" ht="15.75" thickBot="1" x14ac:dyDescent="0.3">
      <c r="A69" s="34"/>
      <c r="B69" s="1"/>
      <c r="C69" s="1"/>
      <c r="D69" s="1"/>
      <c r="E69" s="1"/>
      <c r="F69" s="1"/>
      <c r="G69" s="1"/>
      <c r="H69" s="1"/>
    </row>
    <row r="70" spans="1:8" ht="15.75" thickBot="1" x14ac:dyDescent="0.3">
      <c r="A70" s="208" t="s">
        <v>45</v>
      </c>
      <c r="B70" s="209"/>
      <c r="C70" s="209"/>
      <c r="D70" s="209"/>
      <c r="E70" s="209"/>
      <c r="F70" s="209"/>
      <c r="G70" s="209"/>
      <c r="H70" s="210"/>
    </row>
    <row r="71" spans="1:8" ht="15.75" thickBot="1" x14ac:dyDescent="0.3">
      <c r="A71" s="181" t="s">
        <v>46</v>
      </c>
      <c r="B71" s="181"/>
      <c r="C71" s="211" t="s">
        <v>47</v>
      </c>
      <c r="D71" s="211" t="s">
        <v>48</v>
      </c>
      <c r="E71" s="211" t="s">
        <v>49</v>
      </c>
      <c r="F71" s="211" t="s">
        <v>50</v>
      </c>
      <c r="G71" s="211" t="s">
        <v>48</v>
      </c>
      <c r="H71" s="211" t="s">
        <v>51</v>
      </c>
    </row>
    <row r="72" spans="1:8" x14ac:dyDescent="0.25">
      <c r="A72" s="79" t="s">
        <v>105</v>
      </c>
      <c r="B72" s="80"/>
      <c r="C72" s="119"/>
      <c r="D72" s="120"/>
      <c r="E72" s="207"/>
      <c r="F72" s="122" t="e">
        <f>D72/E72</f>
        <v>#DIV/0!</v>
      </c>
      <c r="G72" s="123" t="s">
        <v>52</v>
      </c>
      <c r="H72" s="124" t="e">
        <f>C72*F72</f>
        <v>#DIV/0!</v>
      </c>
    </row>
    <row r="73" spans="1:8" x14ac:dyDescent="0.25">
      <c r="A73" s="52" t="s">
        <v>53</v>
      </c>
      <c r="B73" s="23"/>
      <c r="C73" s="7"/>
      <c r="D73" s="8"/>
      <c r="E73" s="2"/>
      <c r="F73" s="9" t="e">
        <f t="shared" ref="F73:F81" si="2">D73/E73</f>
        <v>#DIV/0!</v>
      </c>
      <c r="G73" s="17" t="s">
        <v>52</v>
      </c>
      <c r="H73" s="110" t="e">
        <f t="shared" ref="H73:H81" si="3">C73*F73</f>
        <v>#DIV/0!</v>
      </c>
    </row>
    <row r="74" spans="1:8" x14ac:dyDescent="0.25">
      <c r="A74" s="52" t="s">
        <v>54</v>
      </c>
      <c r="B74" s="23"/>
      <c r="C74" s="7"/>
      <c r="D74" s="8"/>
      <c r="E74" s="2"/>
      <c r="F74" s="9" t="e">
        <f t="shared" si="2"/>
        <v>#DIV/0!</v>
      </c>
      <c r="G74" s="17" t="s">
        <v>52</v>
      </c>
      <c r="H74" s="110" t="e">
        <f t="shared" si="3"/>
        <v>#DIV/0!</v>
      </c>
    </row>
    <row r="75" spans="1:8" x14ac:dyDescent="0.25">
      <c r="A75" s="52" t="s">
        <v>106</v>
      </c>
      <c r="B75" s="23"/>
      <c r="C75" s="7"/>
      <c r="D75" s="8"/>
      <c r="E75" s="2"/>
      <c r="F75" s="9" t="e">
        <f t="shared" si="2"/>
        <v>#DIV/0!</v>
      </c>
      <c r="G75" s="17" t="s">
        <v>52</v>
      </c>
      <c r="H75" s="110" t="e">
        <f t="shared" si="3"/>
        <v>#DIV/0!</v>
      </c>
    </row>
    <row r="76" spans="1:8" x14ac:dyDescent="0.25">
      <c r="A76" s="52" t="s">
        <v>55</v>
      </c>
      <c r="B76" s="23"/>
      <c r="C76" s="7"/>
      <c r="D76" s="8"/>
      <c r="E76" s="2"/>
      <c r="F76" s="9" t="e">
        <f t="shared" si="2"/>
        <v>#DIV/0!</v>
      </c>
      <c r="G76" s="17" t="s">
        <v>52</v>
      </c>
      <c r="H76" s="110" t="e">
        <f t="shared" si="3"/>
        <v>#DIV/0!</v>
      </c>
    </row>
    <row r="77" spans="1:8" x14ac:dyDescent="0.25">
      <c r="A77" s="52" t="s">
        <v>56</v>
      </c>
      <c r="B77" s="23"/>
      <c r="C77" s="7"/>
      <c r="D77" s="8"/>
      <c r="E77" s="2"/>
      <c r="F77" s="9" t="e">
        <f t="shared" si="2"/>
        <v>#DIV/0!</v>
      </c>
      <c r="G77" s="17" t="s">
        <v>57</v>
      </c>
      <c r="H77" s="110" t="e">
        <f t="shared" si="3"/>
        <v>#DIV/0!</v>
      </c>
    </row>
    <row r="78" spans="1:8" x14ac:dyDescent="0.25">
      <c r="A78" s="52" t="s">
        <v>58</v>
      </c>
      <c r="B78" s="23"/>
      <c r="C78" s="7"/>
      <c r="D78" s="8"/>
      <c r="E78" s="2"/>
      <c r="F78" s="9" t="e">
        <f t="shared" si="2"/>
        <v>#DIV/0!</v>
      </c>
      <c r="G78" s="17" t="s">
        <v>52</v>
      </c>
      <c r="H78" s="110" t="e">
        <f t="shared" si="3"/>
        <v>#DIV/0!</v>
      </c>
    </row>
    <row r="79" spans="1:8" x14ac:dyDescent="0.25">
      <c r="A79" s="52" t="s">
        <v>59</v>
      </c>
      <c r="B79" s="23"/>
      <c r="C79" s="7"/>
      <c r="D79" s="8"/>
      <c r="E79" s="2"/>
      <c r="F79" s="9" t="e">
        <f t="shared" si="2"/>
        <v>#DIV/0!</v>
      </c>
      <c r="G79" s="17" t="s">
        <v>60</v>
      </c>
      <c r="H79" s="110" t="e">
        <f t="shared" si="3"/>
        <v>#DIV/0!</v>
      </c>
    </row>
    <row r="80" spans="1:8" x14ac:dyDescent="0.25">
      <c r="A80" s="52" t="s">
        <v>61</v>
      </c>
      <c r="B80" s="23"/>
      <c r="C80" s="7"/>
      <c r="D80" s="8"/>
      <c r="E80" s="2"/>
      <c r="F80" s="9" t="e">
        <f t="shared" si="2"/>
        <v>#DIV/0!</v>
      </c>
      <c r="G80" s="17" t="s">
        <v>60</v>
      </c>
      <c r="H80" s="110" t="e">
        <f t="shared" si="3"/>
        <v>#DIV/0!</v>
      </c>
    </row>
    <row r="81" spans="1:8" ht="15.75" thickBot="1" x14ac:dyDescent="0.3">
      <c r="A81" s="64" t="s">
        <v>62</v>
      </c>
      <c r="B81" s="65"/>
      <c r="C81" s="113"/>
      <c r="D81" s="114"/>
      <c r="E81" s="66"/>
      <c r="F81" s="115" t="e">
        <f t="shared" si="2"/>
        <v>#DIV/0!</v>
      </c>
      <c r="G81" s="116" t="s">
        <v>60</v>
      </c>
      <c r="H81" s="117" t="e">
        <f t="shared" si="3"/>
        <v>#DIV/0!</v>
      </c>
    </row>
    <row r="82" spans="1:8" ht="15.75" thickBot="1" x14ac:dyDescent="0.3">
      <c r="A82" s="72" t="s">
        <v>63</v>
      </c>
      <c r="B82" s="72"/>
      <c r="C82" s="72"/>
      <c r="D82" s="72"/>
      <c r="E82" s="72"/>
      <c r="F82" s="72"/>
      <c r="G82" s="72"/>
      <c r="H82" s="118" t="e">
        <f>SUM(H72:H81)</f>
        <v>#DIV/0!</v>
      </c>
    </row>
    <row r="83" spans="1:8" ht="15.75" thickBot="1" x14ac:dyDescent="0.3">
      <c r="A83" s="34"/>
      <c r="B83" s="1"/>
      <c r="C83" s="1"/>
      <c r="D83" s="1"/>
      <c r="E83" s="1"/>
      <c r="F83" s="1"/>
      <c r="G83" s="1"/>
      <c r="H83" s="1"/>
    </row>
    <row r="84" spans="1:8" ht="15.75" thickBot="1" x14ac:dyDescent="0.3">
      <c r="A84" s="58" t="s">
        <v>64</v>
      </c>
      <c r="B84" s="59"/>
      <c r="C84" s="212" t="s">
        <v>47</v>
      </c>
      <c r="D84" s="212" t="s">
        <v>48</v>
      </c>
      <c r="E84" s="212" t="s">
        <v>49</v>
      </c>
      <c r="F84" s="212" t="s">
        <v>50</v>
      </c>
      <c r="G84" s="212" t="s">
        <v>48</v>
      </c>
      <c r="H84" s="213" t="s">
        <v>51</v>
      </c>
    </row>
    <row r="85" spans="1:8" x14ac:dyDescent="0.25">
      <c r="A85" s="79" t="s">
        <v>107</v>
      </c>
      <c r="B85" s="80"/>
      <c r="C85" s="119"/>
      <c r="D85" s="120"/>
      <c r="E85" s="121"/>
      <c r="F85" s="122" t="e">
        <f>D85/E85</f>
        <v>#DIV/0!</v>
      </c>
      <c r="G85" s="123" t="s">
        <v>52</v>
      </c>
      <c r="H85" s="124" t="e">
        <f>C85*F85</f>
        <v>#DIV/0!</v>
      </c>
    </row>
    <row r="86" spans="1:8" x14ac:dyDescent="0.25">
      <c r="A86" s="52" t="s">
        <v>65</v>
      </c>
      <c r="B86" s="23"/>
      <c r="C86" s="7"/>
      <c r="D86" s="8"/>
      <c r="E86" s="2"/>
      <c r="F86" s="9" t="e">
        <f>D86/E86</f>
        <v>#DIV/0!</v>
      </c>
      <c r="G86" s="17" t="s">
        <v>52</v>
      </c>
      <c r="H86" s="110" t="e">
        <f>C86*F86</f>
        <v>#DIV/0!</v>
      </c>
    </row>
    <row r="87" spans="1:8" ht="15.75" thickBot="1" x14ac:dyDescent="0.3">
      <c r="A87" s="64" t="s">
        <v>66</v>
      </c>
      <c r="B87" s="65"/>
      <c r="C87" s="113"/>
      <c r="D87" s="114"/>
      <c r="E87" s="66"/>
      <c r="F87" s="115" t="e">
        <f>D87/E87</f>
        <v>#DIV/0!</v>
      </c>
      <c r="G87" s="116" t="s">
        <v>52</v>
      </c>
      <c r="H87" s="117" t="e">
        <f>C87*F87</f>
        <v>#DIV/0!</v>
      </c>
    </row>
    <row r="88" spans="1:8" ht="15.75" thickBot="1" x14ac:dyDescent="0.3">
      <c r="A88" s="125" t="s">
        <v>63</v>
      </c>
      <c r="B88" s="126"/>
      <c r="C88" s="126"/>
      <c r="D88" s="126"/>
      <c r="E88" s="126"/>
      <c r="F88" s="126"/>
      <c r="G88" s="127"/>
      <c r="H88" s="128" t="e">
        <f>SUM(H85:H87)</f>
        <v>#DIV/0!</v>
      </c>
    </row>
    <row r="89" spans="1:8" ht="15.75" thickBot="1" x14ac:dyDescent="0.3">
      <c r="A89" s="129"/>
      <c r="B89" s="4"/>
      <c r="C89" s="4"/>
      <c r="D89" s="4"/>
      <c r="E89" s="4"/>
      <c r="F89" s="4"/>
      <c r="G89" s="130"/>
      <c r="H89" s="131"/>
    </row>
    <row r="90" spans="1:8" ht="15.75" thickBot="1" x14ac:dyDescent="0.3">
      <c r="A90" s="58" t="s">
        <v>67</v>
      </c>
      <c r="B90" s="59"/>
      <c r="C90" s="212" t="s">
        <v>47</v>
      </c>
      <c r="D90" s="212" t="s">
        <v>48</v>
      </c>
      <c r="E90" s="212" t="s">
        <v>49</v>
      </c>
      <c r="F90" s="212" t="s">
        <v>50</v>
      </c>
      <c r="G90" s="212" t="s">
        <v>48</v>
      </c>
      <c r="H90" s="213" t="s">
        <v>51</v>
      </c>
    </row>
    <row r="91" spans="1:8" x14ac:dyDescent="0.25">
      <c r="A91" s="79" t="s">
        <v>68</v>
      </c>
      <c r="B91" s="80"/>
      <c r="C91" s="119"/>
      <c r="D91" s="120"/>
      <c r="E91" s="121"/>
      <c r="F91" s="122"/>
      <c r="G91" s="123" t="s">
        <v>60</v>
      </c>
      <c r="H91" s="124" t="e">
        <f>C91*D91/E91</f>
        <v>#DIV/0!</v>
      </c>
    </row>
    <row r="92" spans="1:8" x14ac:dyDescent="0.25">
      <c r="A92" s="52" t="s">
        <v>69</v>
      </c>
      <c r="B92" s="23"/>
      <c r="C92" s="7"/>
      <c r="D92" s="8"/>
      <c r="E92" s="2"/>
      <c r="F92" s="9">
        <v>0</v>
      </c>
      <c r="G92" s="17" t="s">
        <v>60</v>
      </c>
      <c r="H92" s="110" t="e">
        <f t="shared" ref="H92:H98" si="4">C92*D92/E92</f>
        <v>#DIV/0!</v>
      </c>
    </row>
    <row r="93" spans="1:8" x14ac:dyDescent="0.25">
      <c r="A93" s="52" t="s">
        <v>70</v>
      </c>
      <c r="B93" s="23"/>
      <c r="C93" s="7"/>
      <c r="D93" s="8"/>
      <c r="E93" s="2"/>
      <c r="F93" s="9">
        <v>0</v>
      </c>
      <c r="G93" s="17" t="s">
        <v>60</v>
      </c>
      <c r="H93" s="110" t="e">
        <f t="shared" si="4"/>
        <v>#DIV/0!</v>
      </c>
    </row>
    <row r="94" spans="1:8" x14ac:dyDescent="0.25">
      <c r="A94" s="52" t="s">
        <v>71</v>
      </c>
      <c r="B94" s="23"/>
      <c r="C94" s="7"/>
      <c r="D94" s="8"/>
      <c r="E94" s="2"/>
      <c r="F94" s="9">
        <v>0</v>
      </c>
      <c r="G94" s="17" t="s">
        <v>60</v>
      </c>
      <c r="H94" s="110" t="e">
        <f t="shared" si="4"/>
        <v>#DIV/0!</v>
      </c>
    </row>
    <row r="95" spans="1:8" x14ac:dyDescent="0.25">
      <c r="A95" s="52" t="s">
        <v>72</v>
      </c>
      <c r="B95" s="23"/>
      <c r="C95" s="7"/>
      <c r="D95" s="8"/>
      <c r="E95" s="2"/>
      <c r="F95" s="9">
        <v>0</v>
      </c>
      <c r="G95" s="17" t="s">
        <v>60</v>
      </c>
      <c r="H95" s="110" t="e">
        <f t="shared" si="4"/>
        <v>#DIV/0!</v>
      </c>
    </row>
    <row r="96" spans="1:8" x14ac:dyDescent="0.25">
      <c r="A96" s="52" t="s">
        <v>73</v>
      </c>
      <c r="B96" s="23"/>
      <c r="C96" s="7"/>
      <c r="D96" s="8"/>
      <c r="E96" s="2"/>
      <c r="F96" s="9">
        <v>0</v>
      </c>
      <c r="G96" s="17" t="s">
        <v>60</v>
      </c>
      <c r="H96" s="110" t="e">
        <f t="shared" si="4"/>
        <v>#DIV/0!</v>
      </c>
    </row>
    <row r="97" spans="1:8" x14ac:dyDescent="0.25">
      <c r="A97" s="52" t="s">
        <v>74</v>
      </c>
      <c r="B97" s="23"/>
      <c r="C97" s="7"/>
      <c r="D97" s="8"/>
      <c r="E97" s="2"/>
      <c r="F97" s="9">
        <v>0</v>
      </c>
      <c r="G97" s="17" t="s">
        <v>60</v>
      </c>
      <c r="H97" s="110" t="e">
        <f t="shared" si="4"/>
        <v>#DIV/0!</v>
      </c>
    </row>
    <row r="98" spans="1:8" x14ac:dyDescent="0.25">
      <c r="A98" s="52" t="s">
        <v>75</v>
      </c>
      <c r="B98" s="23"/>
      <c r="C98" s="7"/>
      <c r="D98" s="8"/>
      <c r="E98" s="2"/>
      <c r="F98" s="9">
        <v>0</v>
      </c>
      <c r="G98" s="17" t="s">
        <v>60</v>
      </c>
      <c r="H98" s="110" t="e">
        <f t="shared" si="4"/>
        <v>#DIV/0!</v>
      </c>
    </row>
    <row r="99" spans="1:8" ht="15.75" thickBot="1" x14ac:dyDescent="0.3">
      <c r="A99" s="64" t="s">
        <v>76</v>
      </c>
      <c r="B99" s="65"/>
      <c r="C99" s="113"/>
      <c r="D99" s="114"/>
      <c r="E99" s="66"/>
      <c r="F99" s="115">
        <v>0</v>
      </c>
      <c r="G99" s="116" t="s">
        <v>60</v>
      </c>
      <c r="H99" s="117" t="e">
        <f>C99*D99/E99</f>
        <v>#DIV/0!</v>
      </c>
    </row>
    <row r="100" spans="1:8" ht="15.75" thickBot="1" x14ac:dyDescent="0.3">
      <c r="A100" s="125" t="s">
        <v>63</v>
      </c>
      <c r="B100" s="126"/>
      <c r="C100" s="126"/>
      <c r="D100" s="126"/>
      <c r="E100" s="126"/>
      <c r="F100" s="126"/>
      <c r="G100" s="127"/>
      <c r="H100" s="128" t="e">
        <f>SUM(H91:H99)</f>
        <v>#DIV/0!</v>
      </c>
    </row>
    <row r="101" spans="1:8" ht="15.75" thickBot="1" x14ac:dyDescent="0.3">
      <c r="A101" s="129"/>
      <c r="B101" s="4"/>
      <c r="C101" s="4"/>
      <c r="D101" s="4"/>
      <c r="E101" s="4"/>
      <c r="F101" s="4"/>
      <c r="G101" s="4"/>
      <c r="H101" s="10"/>
    </row>
    <row r="102" spans="1:8" ht="15.75" thickBot="1" x14ac:dyDescent="0.3">
      <c r="A102" s="214" t="s">
        <v>77</v>
      </c>
      <c r="B102" s="215"/>
      <c r="C102" s="212" t="s">
        <v>47</v>
      </c>
      <c r="D102" s="212" t="s">
        <v>48</v>
      </c>
      <c r="E102" s="212" t="s">
        <v>49</v>
      </c>
      <c r="F102" s="212" t="s">
        <v>50</v>
      </c>
      <c r="G102" s="212" t="s">
        <v>48</v>
      </c>
      <c r="H102" s="213" t="s">
        <v>51</v>
      </c>
    </row>
    <row r="103" spans="1:8" x14ac:dyDescent="0.25">
      <c r="A103" s="79" t="s">
        <v>109</v>
      </c>
      <c r="B103" s="80"/>
      <c r="C103" s="119">
        <v>0</v>
      </c>
      <c r="D103" s="135" t="s">
        <v>78</v>
      </c>
      <c r="E103" s="136" t="s">
        <v>79</v>
      </c>
      <c r="F103" s="137">
        <v>12</v>
      </c>
      <c r="G103" s="123" t="s">
        <v>80</v>
      </c>
      <c r="H103" s="124">
        <f t="shared" ref="H103:H110" si="5">((C103/F103)/$G$18)</f>
        <v>0</v>
      </c>
    </row>
    <row r="104" spans="1:8" x14ac:dyDescent="0.25">
      <c r="A104" s="52" t="s">
        <v>81</v>
      </c>
      <c r="B104" s="23"/>
      <c r="C104" s="7">
        <v>0</v>
      </c>
      <c r="D104" s="11" t="s">
        <v>78</v>
      </c>
      <c r="E104" s="3" t="s">
        <v>79</v>
      </c>
      <c r="F104" s="12">
        <v>12</v>
      </c>
      <c r="G104" s="17" t="s">
        <v>80</v>
      </c>
      <c r="H104" s="110">
        <f t="shared" si="5"/>
        <v>0</v>
      </c>
    </row>
    <row r="105" spans="1:8" x14ac:dyDescent="0.25">
      <c r="A105" s="52" t="s">
        <v>82</v>
      </c>
      <c r="B105" s="23"/>
      <c r="C105" s="7">
        <v>0</v>
      </c>
      <c r="D105" s="11" t="s">
        <v>78</v>
      </c>
      <c r="E105" s="3" t="s">
        <v>79</v>
      </c>
      <c r="F105" s="12">
        <v>12</v>
      </c>
      <c r="G105" s="17" t="s">
        <v>80</v>
      </c>
      <c r="H105" s="110">
        <f t="shared" si="5"/>
        <v>0</v>
      </c>
    </row>
    <row r="106" spans="1:8" x14ac:dyDescent="0.25">
      <c r="A106" s="52" t="s">
        <v>108</v>
      </c>
      <c r="B106" s="23"/>
      <c r="C106" s="7">
        <v>0</v>
      </c>
      <c r="D106" s="11" t="s">
        <v>78</v>
      </c>
      <c r="E106" s="3" t="s">
        <v>79</v>
      </c>
      <c r="F106" s="12">
        <v>12</v>
      </c>
      <c r="G106" s="17" t="s">
        <v>80</v>
      </c>
      <c r="H106" s="110">
        <f t="shared" si="5"/>
        <v>0</v>
      </c>
    </row>
    <row r="107" spans="1:8" x14ac:dyDescent="0.25">
      <c r="A107" s="52"/>
      <c r="B107" s="23"/>
      <c r="C107" s="7">
        <v>0</v>
      </c>
      <c r="D107" s="11" t="s">
        <v>78</v>
      </c>
      <c r="E107" s="3" t="s">
        <v>79</v>
      </c>
      <c r="F107" s="12">
        <v>12</v>
      </c>
      <c r="G107" s="17" t="s">
        <v>80</v>
      </c>
      <c r="H107" s="110">
        <f t="shared" si="5"/>
        <v>0</v>
      </c>
    </row>
    <row r="108" spans="1:8" x14ac:dyDescent="0.25">
      <c r="A108" s="52"/>
      <c r="B108" s="23"/>
      <c r="C108" s="7"/>
      <c r="D108" s="11" t="s">
        <v>78</v>
      </c>
      <c r="E108" s="3" t="s">
        <v>79</v>
      </c>
      <c r="F108" s="12">
        <v>12</v>
      </c>
      <c r="G108" s="17" t="s">
        <v>80</v>
      </c>
      <c r="H108" s="110">
        <f t="shared" si="5"/>
        <v>0</v>
      </c>
    </row>
    <row r="109" spans="1:8" x14ac:dyDescent="0.25">
      <c r="A109" s="52"/>
      <c r="B109" s="23"/>
      <c r="C109" s="7"/>
      <c r="D109" s="11" t="s">
        <v>78</v>
      </c>
      <c r="E109" s="3" t="s">
        <v>79</v>
      </c>
      <c r="F109" s="12">
        <v>12</v>
      </c>
      <c r="G109" s="17" t="s">
        <v>80</v>
      </c>
      <c r="H109" s="110">
        <f t="shared" si="5"/>
        <v>0</v>
      </c>
    </row>
    <row r="110" spans="1:8" ht="15.75" thickBot="1" x14ac:dyDescent="0.3">
      <c r="A110" s="64"/>
      <c r="B110" s="65"/>
      <c r="C110" s="113"/>
      <c r="D110" s="132" t="s">
        <v>78</v>
      </c>
      <c r="E110" s="133" t="s">
        <v>79</v>
      </c>
      <c r="F110" s="134">
        <v>12</v>
      </c>
      <c r="G110" s="116" t="s">
        <v>80</v>
      </c>
      <c r="H110" s="117">
        <f t="shared" si="5"/>
        <v>0</v>
      </c>
    </row>
    <row r="111" spans="1:8" ht="15.75" thickBot="1" x14ac:dyDescent="0.3">
      <c r="A111" s="72" t="s">
        <v>63</v>
      </c>
      <c r="B111" s="72"/>
      <c r="C111" s="72"/>
      <c r="D111" s="72"/>
      <c r="E111" s="72"/>
      <c r="F111" s="72"/>
      <c r="G111" s="72"/>
      <c r="H111" s="118">
        <f>SUM(H103:H110)</f>
        <v>0</v>
      </c>
    </row>
    <row r="112" spans="1:8" ht="15.75" thickBot="1" x14ac:dyDescent="0.3">
      <c r="A112" s="129"/>
      <c r="B112" s="4"/>
      <c r="C112" s="4"/>
      <c r="D112" s="4"/>
      <c r="E112" s="4"/>
      <c r="F112" s="4"/>
      <c r="G112" s="4"/>
      <c r="H112" s="10"/>
    </row>
    <row r="113" spans="1:8" ht="15.75" thickBot="1" x14ac:dyDescent="0.3">
      <c r="A113" s="214" t="s">
        <v>83</v>
      </c>
      <c r="B113" s="215"/>
      <c r="C113" s="212" t="s">
        <v>47</v>
      </c>
      <c r="D113" s="212" t="s">
        <v>48</v>
      </c>
      <c r="E113" s="212" t="s">
        <v>84</v>
      </c>
      <c r="F113" s="212" t="s">
        <v>50</v>
      </c>
      <c r="G113" s="212" t="s">
        <v>48</v>
      </c>
      <c r="H113" s="213" t="s">
        <v>51</v>
      </c>
    </row>
    <row r="114" spans="1:8" ht="15.75" thickBot="1" x14ac:dyDescent="0.3">
      <c r="A114" s="139"/>
      <c r="B114" s="140"/>
      <c r="C114" s="141">
        <v>0</v>
      </c>
      <c r="D114" s="142" t="s">
        <v>48</v>
      </c>
      <c r="E114" s="143"/>
      <c r="F114" s="144">
        <v>0</v>
      </c>
      <c r="G114" s="145" t="s">
        <v>85</v>
      </c>
      <c r="H114" s="146">
        <f>C114*F114/G18</f>
        <v>0</v>
      </c>
    </row>
    <row r="115" spans="1:8" ht="15.75" thickBot="1" x14ac:dyDescent="0.3">
      <c r="A115" s="72" t="s">
        <v>63</v>
      </c>
      <c r="B115" s="72"/>
      <c r="C115" s="72"/>
      <c r="D115" s="72"/>
      <c r="E115" s="72"/>
      <c r="F115" s="72"/>
      <c r="G115" s="72"/>
      <c r="H115" s="118">
        <f>SUM(H114)</f>
        <v>0</v>
      </c>
    </row>
    <row r="116" spans="1:8" ht="15.75" thickBot="1" x14ac:dyDescent="0.3">
      <c r="A116" s="147"/>
      <c r="B116" s="148"/>
      <c r="C116" s="148"/>
      <c r="D116" s="148"/>
      <c r="E116" s="148"/>
      <c r="F116" s="148"/>
      <c r="G116" s="148"/>
      <c r="H116" s="148"/>
    </row>
    <row r="117" spans="1:8" ht="15.75" thickBot="1" x14ac:dyDescent="0.3">
      <c r="A117" s="149" t="s">
        <v>86</v>
      </c>
      <c r="B117" s="149"/>
      <c r="C117" s="149"/>
      <c r="D117" s="149"/>
      <c r="E117" s="149"/>
      <c r="F117" s="149"/>
      <c r="G117" s="149"/>
      <c r="H117" s="150" t="e">
        <f>H82+H88+H100+H111+H115+G68</f>
        <v>#DIV/0!</v>
      </c>
    </row>
    <row r="118" spans="1:8" ht="15.75" thickBot="1" x14ac:dyDescent="0.3">
      <c r="A118" s="151"/>
      <c r="B118" s="152"/>
      <c r="C118" s="152"/>
      <c r="D118" s="152"/>
      <c r="E118" s="152"/>
      <c r="F118" s="152"/>
      <c r="G118" s="152"/>
      <c r="H118" s="152"/>
    </row>
    <row r="119" spans="1:8" ht="15.75" thickBot="1" x14ac:dyDescent="0.3">
      <c r="A119" s="153" t="s">
        <v>87</v>
      </c>
      <c r="B119" s="153"/>
      <c r="C119" s="153"/>
      <c r="D119" s="153"/>
      <c r="E119" s="153"/>
      <c r="F119" s="153"/>
      <c r="G119" s="153"/>
      <c r="H119" s="150" t="e">
        <f>H117+G60</f>
        <v>#DIV/0!</v>
      </c>
    </row>
    <row r="120" spans="1:8" ht="15.75" thickBot="1" x14ac:dyDescent="0.3">
      <c r="A120" s="151"/>
      <c r="B120" s="152"/>
      <c r="C120" s="152"/>
      <c r="D120" s="152"/>
      <c r="E120" s="152"/>
      <c r="F120" s="152"/>
      <c r="G120" s="152"/>
      <c r="H120" s="152"/>
    </row>
    <row r="121" spans="1:8" ht="15.75" thickBot="1" x14ac:dyDescent="0.3">
      <c r="A121" s="167" t="s">
        <v>88</v>
      </c>
      <c r="B121" s="168"/>
      <c r="C121" s="168"/>
      <c r="D121" s="168"/>
      <c r="E121" s="168"/>
      <c r="F121" s="168"/>
      <c r="G121" s="168"/>
      <c r="H121" s="169"/>
    </row>
    <row r="122" spans="1:8" x14ac:dyDescent="0.25">
      <c r="A122" s="156"/>
      <c r="B122" s="157" t="s">
        <v>89</v>
      </c>
      <c r="C122" s="18"/>
      <c r="D122" s="18"/>
      <c r="E122" s="18"/>
      <c r="F122" s="158"/>
      <c r="G122" s="159">
        <v>0</v>
      </c>
      <c r="H122" s="160" t="e">
        <f>G122*$H$119</f>
        <v>#DIV/0!</v>
      </c>
    </row>
    <row r="123" spans="1:8" x14ac:dyDescent="0.25">
      <c r="A123" s="154"/>
      <c r="B123" s="29" t="s">
        <v>90</v>
      </c>
      <c r="C123" s="30"/>
      <c r="D123" s="30"/>
      <c r="E123" s="30"/>
      <c r="F123" s="31"/>
      <c r="G123" s="13">
        <v>0</v>
      </c>
      <c r="H123" s="155" t="e">
        <f>G123*$H$119</f>
        <v>#DIV/0!</v>
      </c>
    </row>
    <row r="124" spans="1:8" ht="15.75" thickBot="1" x14ac:dyDescent="0.3">
      <c r="A124" s="161"/>
      <c r="B124" s="162" t="s">
        <v>91</v>
      </c>
      <c r="C124" s="163"/>
      <c r="D124" s="163"/>
      <c r="E124" s="163"/>
      <c r="F124" s="164"/>
      <c r="G124" s="138">
        <v>0</v>
      </c>
      <c r="H124" s="165" t="e">
        <f>G124*$H$119</f>
        <v>#DIV/0!</v>
      </c>
    </row>
    <row r="125" spans="1:8" ht="15.75" thickBot="1" x14ac:dyDescent="0.3">
      <c r="A125" s="72" t="s">
        <v>92</v>
      </c>
      <c r="B125" s="72"/>
      <c r="C125" s="72"/>
      <c r="D125" s="72"/>
      <c r="E125" s="72"/>
      <c r="F125" s="72"/>
      <c r="G125" s="166">
        <f>SUM(G122:G124)</f>
        <v>0</v>
      </c>
      <c r="H125" s="118" t="e">
        <f>SUM(H122:H124)</f>
        <v>#DIV/0!</v>
      </c>
    </row>
    <row r="126" spans="1:8" ht="15.75" thickBot="1" x14ac:dyDescent="0.3">
      <c r="A126" s="34"/>
      <c r="B126" s="1"/>
      <c r="C126" s="1"/>
      <c r="D126" s="1"/>
      <c r="E126" s="1"/>
      <c r="F126" s="1"/>
      <c r="G126" s="1"/>
      <c r="H126" s="1"/>
    </row>
    <row r="127" spans="1:8" ht="15.75" thickBot="1" x14ac:dyDescent="0.3">
      <c r="A127" s="167" t="s">
        <v>93</v>
      </c>
      <c r="B127" s="168"/>
      <c r="C127" s="168"/>
      <c r="D127" s="168"/>
      <c r="E127" s="168"/>
      <c r="F127" s="168"/>
      <c r="G127" s="168"/>
      <c r="H127" s="169"/>
    </row>
    <row r="128" spans="1:8" x14ac:dyDescent="0.25">
      <c r="A128" s="156"/>
      <c r="B128" s="157" t="s">
        <v>94</v>
      </c>
      <c r="C128" s="18"/>
      <c r="D128" s="18"/>
      <c r="E128" s="18"/>
      <c r="F128" s="158"/>
      <c r="G128" s="159">
        <v>0</v>
      </c>
      <c r="H128" s="160" t="e">
        <f>G128*$H$119</f>
        <v>#DIV/0!</v>
      </c>
    </row>
    <row r="129" spans="1:8" x14ac:dyDescent="0.25">
      <c r="A129" s="154"/>
      <c r="B129" s="29" t="s">
        <v>95</v>
      </c>
      <c r="C129" s="30"/>
      <c r="D129" s="30"/>
      <c r="E129" s="30"/>
      <c r="F129" s="31"/>
      <c r="G129" s="13">
        <v>0</v>
      </c>
      <c r="H129" s="155" t="e">
        <f>G129*$H$119</f>
        <v>#DIV/0!</v>
      </c>
    </row>
    <row r="130" spans="1:8" ht="15.75" thickBot="1" x14ac:dyDescent="0.3">
      <c r="A130" s="161"/>
      <c r="B130" s="162" t="s">
        <v>96</v>
      </c>
      <c r="C130" s="163"/>
      <c r="D130" s="163"/>
      <c r="E130" s="163"/>
      <c r="F130" s="164"/>
      <c r="G130" s="138">
        <v>0</v>
      </c>
      <c r="H130" s="170" t="e">
        <f>G130*$H$119</f>
        <v>#DIV/0!</v>
      </c>
    </row>
    <row r="131" spans="1:8" ht="15.75" thickBot="1" x14ac:dyDescent="0.3">
      <c r="A131" s="72" t="s">
        <v>92</v>
      </c>
      <c r="B131" s="72"/>
      <c r="C131" s="72"/>
      <c r="D131" s="72"/>
      <c r="E131" s="72"/>
      <c r="F131" s="72"/>
      <c r="G131" s="166">
        <f>SUM(G128:G130)</f>
        <v>0</v>
      </c>
      <c r="H131" s="118" t="e">
        <f>SUM(H128:H130)</f>
        <v>#DIV/0!</v>
      </c>
    </row>
    <row r="132" spans="1:8" ht="15.75" thickBot="1" x14ac:dyDescent="0.3">
      <c r="A132" s="151"/>
      <c r="B132" s="152"/>
      <c r="C132" s="152"/>
      <c r="D132" s="152"/>
      <c r="E132" s="152"/>
      <c r="F132" s="152"/>
      <c r="G132" s="152"/>
      <c r="H132" s="152"/>
    </row>
    <row r="133" spans="1:8" ht="15.75" thickBot="1" x14ac:dyDescent="0.3">
      <c r="A133" s="94" t="s">
        <v>97</v>
      </c>
      <c r="B133" s="94"/>
      <c r="C133" s="94"/>
      <c r="D133" s="94"/>
      <c r="E133" s="94"/>
      <c r="F133" s="94"/>
      <c r="G133" s="171" t="e">
        <f>H119+H125+H131</f>
        <v>#DIV/0!</v>
      </c>
      <c r="H133" s="171"/>
    </row>
    <row r="134" spans="1:8" ht="15.75" thickBot="1" x14ac:dyDescent="0.3">
      <c r="A134" s="172" t="s">
        <v>110</v>
      </c>
      <c r="B134" s="172"/>
      <c r="C134" s="172"/>
      <c r="D134" s="172"/>
      <c r="E134" s="172"/>
      <c r="F134" s="172"/>
      <c r="G134" s="73" t="e">
        <f>G133*G18</f>
        <v>#DIV/0!</v>
      </c>
      <c r="H134" s="73"/>
    </row>
  </sheetData>
  <mergeCells count="205">
    <mergeCell ref="A134:F134"/>
    <mergeCell ref="G134:H134"/>
    <mergeCell ref="B129:F129"/>
    <mergeCell ref="B130:F130"/>
    <mergeCell ref="A131:F131"/>
    <mergeCell ref="A132:H132"/>
    <mergeCell ref="A133:F133"/>
    <mergeCell ref="G133:H133"/>
    <mergeCell ref="B122:F122"/>
    <mergeCell ref="B123:F123"/>
    <mergeCell ref="B124:F124"/>
    <mergeCell ref="A125:F125"/>
    <mergeCell ref="A127:H127"/>
    <mergeCell ref="B128:F128"/>
    <mergeCell ref="A116:H116"/>
    <mergeCell ref="A117:G117"/>
    <mergeCell ref="A118:H118"/>
    <mergeCell ref="A119:G119"/>
    <mergeCell ref="A120:H120"/>
    <mergeCell ref="A121:H121"/>
    <mergeCell ref="A109:B109"/>
    <mergeCell ref="A110:B110"/>
    <mergeCell ref="A111:G111"/>
    <mergeCell ref="A113:B113"/>
    <mergeCell ref="A114:B114"/>
    <mergeCell ref="A115:G115"/>
    <mergeCell ref="A103:B103"/>
    <mergeCell ref="A104:B104"/>
    <mergeCell ref="A105:B105"/>
    <mergeCell ref="A106:B106"/>
    <mergeCell ref="A107:B107"/>
    <mergeCell ref="A108:B108"/>
    <mergeCell ref="A96:B96"/>
    <mergeCell ref="A97:B97"/>
    <mergeCell ref="A98:B98"/>
    <mergeCell ref="A99:B99"/>
    <mergeCell ref="A100:G100"/>
    <mergeCell ref="A102:B102"/>
    <mergeCell ref="A90:B90"/>
    <mergeCell ref="A91:B91"/>
    <mergeCell ref="A92:B92"/>
    <mergeCell ref="A93:B93"/>
    <mergeCell ref="A94:B94"/>
    <mergeCell ref="A95:B95"/>
    <mergeCell ref="A82:G82"/>
    <mergeCell ref="A84:B84"/>
    <mergeCell ref="A85:B85"/>
    <mergeCell ref="A86:B86"/>
    <mergeCell ref="A87:B87"/>
    <mergeCell ref="A88:G88"/>
    <mergeCell ref="A76:B76"/>
    <mergeCell ref="A77:B77"/>
    <mergeCell ref="A78:B78"/>
    <mergeCell ref="A79:B79"/>
    <mergeCell ref="A80:B80"/>
    <mergeCell ref="A81:B81"/>
    <mergeCell ref="A70:H70"/>
    <mergeCell ref="A71:B71"/>
    <mergeCell ref="A72:B72"/>
    <mergeCell ref="A73:B73"/>
    <mergeCell ref="A74:B74"/>
    <mergeCell ref="A75:B75"/>
    <mergeCell ref="A66:F66"/>
    <mergeCell ref="G66:H66"/>
    <mergeCell ref="A67:F67"/>
    <mergeCell ref="G67:H67"/>
    <mergeCell ref="A68:F68"/>
    <mergeCell ref="G68:H68"/>
    <mergeCell ref="A62:H62"/>
    <mergeCell ref="A63:F63"/>
    <mergeCell ref="G63:H63"/>
    <mergeCell ref="A64:F64"/>
    <mergeCell ref="G64:H64"/>
    <mergeCell ref="A65:F65"/>
    <mergeCell ref="G65:H65"/>
    <mergeCell ref="A57:D57"/>
    <mergeCell ref="E57:F57"/>
    <mergeCell ref="G57:H57"/>
    <mergeCell ref="A59:F59"/>
    <mergeCell ref="G59:H59"/>
    <mergeCell ref="A60:F60"/>
    <mergeCell ref="G60:H60"/>
    <mergeCell ref="A54:D54"/>
    <mergeCell ref="E54:F54"/>
    <mergeCell ref="G54:H54"/>
    <mergeCell ref="A55:D55"/>
    <mergeCell ref="E55:F55"/>
    <mergeCell ref="G55:H55"/>
    <mergeCell ref="A52:D52"/>
    <mergeCell ref="E52:F52"/>
    <mergeCell ref="G52:H52"/>
    <mergeCell ref="A53:D53"/>
    <mergeCell ref="E53:F53"/>
    <mergeCell ref="G53:H53"/>
    <mergeCell ref="A49:D49"/>
    <mergeCell ref="E49:F49"/>
    <mergeCell ref="G49:H49"/>
    <mergeCell ref="A50:D50"/>
    <mergeCell ref="E50:F50"/>
    <mergeCell ref="G50:H50"/>
    <mergeCell ref="A46:D46"/>
    <mergeCell ref="E46:F46"/>
    <mergeCell ref="G46:H46"/>
    <mergeCell ref="A48:D48"/>
    <mergeCell ref="E48:F48"/>
    <mergeCell ref="G48:H48"/>
    <mergeCell ref="A44:D44"/>
    <mergeCell ref="E44:F44"/>
    <mergeCell ref="G44:H44"/>
    <mergeCell ref="A45:D45"/>
    <mergeCell ref="E45:F45"/>
    <mergeCell ref="G45:H45"/>
    <mergeCell ref="A42:D42"/>
    <mergeCell ref="E42:F42"/>
    <mergeCell ref="G42:H42"/>
    <mergeCell ref="A43:D43"/>
    <mergeCell ref="E43:F43"/>
    <mergeCell ref="G43:H43"/>
    <mergeCell ref="A39:D39"/>
    <mergeCell ref="E39:F39"/>
    <mergeCell ref="G39:H39"/>
    <mergeCell ref="A40:D40"/>
    <mergeCell ref="E40:F40"/>
    <mergeCell ref="G40:H40"/>
    <mergeCell ref="A37:D37"/>
    <mergeCell ref="E37:F37"/>
    <mergeCell ref="G37:H37"/>
    <mergeCell ref="A38:D38"/>
    <mergeCell ref="E38:F38"/>
    <mergeCell ref="G38:H38"/>
    <mergeCell ref="A35:D35"/>
    <mergeCell ref="E35:F35"/>
    <mergeCell ref="G35:H35"/>
    <mergeCell ref="A36:D36"/>
    <mergeCell ref="E36:F36"/>
    <mergeCell ref="G36:H36"/>
    <mergeCell ref="A33:D33"/>
    <mergeCell ref="E33:F33"/>
    <mergeCell ref="G33:H33"/>
    <mergeCell ref="A34:D34"/>
    <mergeCell ref="E34:F34"/>
    <mergeCell ref="G34:H34"/>
    <mergeCell ref="A30:D30"/>
    <mergeCell ref="E30:F30"/>
    <mergeCell ref="G30:H30"/>
    <mergeCell ref="A32:D32"/>
    <mergeCell ref="E32:F32"/>
    <mergeCell ref="G32:H32"/>
    <mergeCell ref="A28:D28"/>
    <mergeCell ref="E28:F28"/>
    <mergeCell ref="G28:H28"/>
    <mergeCell ref="A29:D29"/>
    <mergeCell ref="E29:F29"/>
    <mergeCell ref="G29:H29"/>
    <mergeCell ref="A26:D26"/>
    <mergeCell ref="E26:F26"/>
    <mergeCell ref="G26:H26"/>
    <mergeCell ref="A27:D27"/>
    <mergeCell ref="E27:F27"/>
    <mergeCell ref="G27:H27"/>
    <mergeCell ref="A24:D24"/>
    <mergeCell ref="E24:F24"/>
    <mergeCell ref="G24:H24"/>
    <mergeCell ref="A25:D25"/>
    <mergeCell ref="E25:F25"/>
    <mergeCell ref="G25:H25"/>
    <mergeCell ref="A22:D22"/>
    <mergeCell ref="E22:F22"/>
    <mergeCell ref="G22:H22"/>
    <mergeCell ref="A23:D23"/>
    <mergeCell ref="E23:F23"/>
    <mergeCell ref="G23:H23"/>
    <mergeCell ref="A18:D18"/>
    <mergeCell ref="E18:F18"/>
    <mergeCell ref="G18:H18"/>
    <mergeCell ref="A20:H20"/>
    <mergeCell ref="A21:D21"/>
    <mergeCell ref="E21:F21"/>
    <mergeCell ref="G21:H21"/>
    <mergeCell ref="A14:D14"/>
    <mergeCell ref="E14:F14"/>
    <mergeCell ref="G14:H14"/>
    <mergeCell ref="A16:H16"/>
    <mergeCell ref="A17:D17"/>
    <mergeCell ref="E17:F17"/>
    <mergeCell ref="G17:H17"/>
    <mergeCell ref="A12:C12"/>
    <mergeCell ref="E12:F12"/>
    <mergeCell ref="G12:H12"/>
    <mergeCell ref="A13:C13"/>
    <mergeCell ref="E13:F13"/>
    <mergeCell ref="G13:H13"/>
    <mergeCell ref="B6:H6"/>
    <mergeCell ref="B7:H7"/>
    <mergeCell ref="A9:H9"/>
    <mergeCell ref="A10:H10"/>
    <mergeCell ref="A11:C11"/>
    <mergeCell ref="E11:F11"/>
    <mergeCell ref="G11:H11"/>
    <mergeCell ref="A1:H1"/>
    <mergeCell ref="A2:H2"/>
    <mergeCell ref="A4:A5"/>
    <mergeCell ref="B4:B5"/>
    <mergeCell ref="C4:H4"/>
    <mergeCell ref="C5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E964-E751-4E38-BF79-4C3D92E67A30}">
  <dimension ref="A1:H134"/>
  <sheetViews>
    <sheetView workbookViewId="0">
      <selection activeCell="I7" sqref="I7"/>
    </sheetView>
  </sheetViews>
  <sheetFormatPr defaultRowHeight="15" x14ac:dyDescent="0.25"/>
  <cols>
    <col min="1" max="1" width="30.7109375" bestFit="1" customWidth="1"/>
    <col min="2" max="2" width="2" bestFit="1" customWidth="1"/>
    <col min="3" max="3" width="7.28515625" bestFit="1" customWidth="1"/>
    <col min="4" max="4" width="6.140625" bestFit="1" customWidth="1"/>
    <col min="5" max="5" width="9.5703125" bestFit="1" customWidth="1"/>
    <col min="6" max="6" width="10.5703125" bestFit="1" customWidth="1"/>
    <col min="7" max="7" width="6.5703125" bestFit="1" customWidth="1"/>
    <col min="8" max="8" width="9.5703125" bestFit="1" customWidth="1"/>
  </cols>
  <sheetData>
    <row r="1" spans="1:8" ht="15.75" x14ac:dyDescent="0.25">
      <c r="A1" s="38" t="s">
        <v>124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103</v>
      </c>
      <c r="B2" s="41"/>
      <c r="C2" s="41"/>
      <c r="D2" s="41"/>
      <c r="E2" s="41"/>
      <c r="F2" s="41"/>
      <c r="G2" s="41"/>
      <c r="H2" s="42"/>
    </row>
    <row r="3" spans="1:8" ht="15.75" thickBot="1" x14ac:dyDescent="0.3">
      <c r="A3" s="43"/>
      <c r="B3" s="44"/>
      <c r="C3" s="44"/>
      <c r="D3" s="44"/>
      <c r="E3" s="44"/>
      <c r="F3" s="44"/>
      <c r="G3" s="44"/>
      <c r="H3" s="44"/>
    </row>
    <row r="4" spans="1:8" ht="15.75" thickBot="1" x14ac:dyDescent="0.3">
      <c r="A4" s="218" t="s">
        <v>111</v>
      </c>
      <c r="B4" s="222">
        <v>3</v>
      </c>
      <c r="C4" s="220" t="s">
        <v>113</v>
      </c>
      <c r="D4" s="220"/>
      <c r="E4" s="220"/>
      <c r="F4" s="220"/>
      <c r="G4" s="220"/>
      <c r="H4" s="220"/>
    </row>
    <row r="5" spans="1:8" ht="26.25" customHeight="1" thickBot="1" x14ac:dyDescent="0.3">
      <c r="A5" s="218"/>
      <c r="B5" s="222"/>
      <c r="C5" s="221" t="s">
        <v>116</v>
      </c>
      <c r="D5" s="221"/>
      <c r="E5" s="221"/>
      <c r="F5" s="221"/>
      <c r="G5" s="221"/>
      <c r="H5" s="221"/>
    </row>
    <row r="6" spans="1:8" x14ac:dyDescent="0.25">
      <c r="A6" s="223" t="s">
        <v>126</v>
      </c>
      <c r="B6" s="216">
        <v>66960</v>
      </c>
      <c r="C6" s="216"/>
      <c r="D6" s="216"/>
      <c r="E6" s="216"/>
      <c r="F6" s="216"/>
      <c r="G6" s="216"/>
      <c r="H6" s="217"/>
    </row>
    <row r="7" spans="1:8" ht="15.75" thickBot="1" x14ac:dyDescent="0.3">
      <c r="A7" s="224" t="s">
        <v>114</v>
      </c>
      <c r="B7" s="45"/>
      <c r="C7" s="45"/>
      <c r="D7" s="45"/>
      <c r="E7" s="45"/>
      <c r="F7" s="45"/>
      <c r="G7" s="45"/>
      <c r="H7" s="46"/>
    </row>
    <row r="8" spans="1:8" ht="15.75" thickBot="1" x14ac:dyDescent="0.3">
      <c r="A8" s="47"/>
      <c r="B8" s="48"/>
      <c r="C8" s="48"/>
      <c r="D8" s="48"/>
      <c r="E8" s="48"/>
      <c r="F8" s="48"/>
      <c r="G8" s="48"/>
      <c r="H8" s="48"/>
    </row>
    <row r="9" spans="1:8" ht="15.75" thickBot="1" x14ac:dyDescent="0.3">
      <c r="A9" s="61" t="s">
        <v>99</v>
      </c>
      <c r="B9" s="62"/>
      <c r="C9" s="62"/>
      <c r="D9" s="62"/>
      <c r="E9" s="62"/>
      <c r="F9" s="62"/>
      <c r="G9" s="62"/>
      <c r="H9" s="63"/>
    </row>
    <row r="10" spans="1:8" ht="15.75" thickBot="1" x14ac:dyDescent="0.3">
      <c r="A10" s="175" t="s">
        <v>0</v>
      </c>
      <c r="B10" s="176"/>
      <c r="C10" s="176"/>
      <c r="D10" s="176"/>
      <c r="E10" s="176"/>
      <c r="F10" s="176"/>
      <c r="G10" s="176"/>
      <c r="H10" s="177"/>
    </row>
    <row r="11" spans="1:8" x14ac:dyDescent="0.25">
      <c r="A11" s="111" t="s">
        <v>1</v>
      </c>
      <c r="B11" s="112"/>
      <c r="C11" s="112"/>
      <c r="D11" s="173" t="s">
        <v>2</v>
      </c>
      <c r="E11" s="112" t="s">
        <v>3</v>
      </c>
      <c r="F11" s="112"/>
      <c r="G11" s="112" t="s">
        <v>4</v>
      </c>
      <c r="H11" s="174"/>
    </row>
    <row r="12" spans="1:8" x14ac:dyDescent="0.25">
      <c r="A12" s="52" t="s">
        <v>5</v>
      </c>
      <c r="B12" s="23"/>
      <c r="C12" s="23"/>
      <c r="D12" s="2">
        <v>0</v>
      </c>
      <c r="E12" s="53">
        <v>0</v>
      </c>
      <c r="F12" s="22"/>
      <c r="G12" s="22">
        <f>D12*E12</f>
        <v>0</v>
      </c>
      <c r="H12" s="54"/>
    </row>
    <row r="13" spans="1:8" ht="15.75" thickBot="1" x14ac:dyDescent="0.3">
      <c r="A13" s="64"/>
      <c r="B13" s="65"/>
      <c r="C13" s="65"/>
      <c r="D13" s="66"/>
      <c r="E13" s="67"/>
      <c r="F13" s="67"/>
      <c r="G13" s="67">
        <f>D13*E13</f>
        <v>0</v>
      </c>
      <c r="H13" s="68"/>
    </row>
    <row r="14" spans="1:8" ht="15.75" thickBot="1" x14ac:dyDescent="0.3">
      <c r="A14" s="181" t="s">
        <v>6</v>
      </c>
      <c r="B14" s="181"/>
      <c r="C14" s="181"/>
      <c r="D14" s="181"/>
      <c r="E14" s="182">
        <f>SUM(E12:F13)</f>
        <v>0</v>
      </c>
      <c r="F14" s="183"/>
      <c r="G14" s="73">
        <f>SUM(G12:H13)</f>
        <v>0</v>
      </c>
      <c r="H14" s="73"/>
    </row>
    <row r="15" spans="1:8" ht="15.75" thickBot="1" x14ac:dyDescent="0.3">
      <c r="A15" s="55"/>
      <c r="B15" s="37"/>
      <c r="C15" s="37"/>
      <c r="D15" s="37"/>
      <c r="E15" s="37"/>
      <c r="F15" s="56"/>
      <c r="G15" s="56"/>
      <c r="H15" s="56"/>
    </row>
    <row r="16" spans="1:8" ht="15.75" thickBot="1" x14ac:dyDescent="0.3">
      <c r="A16" s="178" t="s">
        <v>98</v>
      </c>
      <c r="B16" s="179"/>
      <c r="C16" s="179"/>
      <c r="D16" s="179"/>
      <c r="E16" s="179"/>
      <c r="F16" s="179"/>
      <c r="G16" s="179"/>
      <c r="H16" s="180"/>
    </row>
    <row r="17" spans="1:8" x14ac:dyDescent="0.25">
      <c r="A17" s="49" t="s">
        <v>104</v>
      </c>
      <c r="B17" s="50"/>
      <c r="C17" s="50"/>
      <c r="D17" s="50"/>
      <c r="E17" s="50" t="s">
        <v>7</v>
      </c>
      <c r="F17" s="50"/>
      <c r="G17" s="50" t="s">
        <v>127</v>
      </c>
      <c r="H17" s="51"/>
    </row>
    <row r="18" spans="1:8" ht="15.75" thickBot="1" x14ac:dyDescent="0.3">
      <c r="A18" s="184"/>
      <c r="B18" s="185"/>
      <c r="C18" s="185"/>
      <c r="D18" s="185"/>
      <c r="E18" s="186">
        <f>G18/12</f>
        <v>5580</v>
      </c>
      <c r="F18" s="186"/>
      <c r="G18" s="187">
        <f>B6</f>
        <v>66960</v>
      </c>
      <c r="H18" s="188"/>
    </row>
    <row r="19" spans="1:8" ht="15.75" thickBot="1" x14ac:dyDescent="0.3">
      <c r="A19" s="55"/>
      <c r="B19" s="37"/>
      <c r="C19" s="37"/>
      <c r="D19" s="37"/>
      <c r="E19" s="37"/>
      <c r="F19" s="56"/>
      <c r="G19" s="56"/>
      <c r="H19" s="56"/>
    </row>
    <row r="20" spans="1:8" ht="15.75" thickBot="1" x14ac:dyDescent="0.3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ht="15.75" thickBot="1" x14ac:dyDescent="0.3">
      <c r="A21" s="72" t="s">
        <v>9</v>
      </c>
      <c r="B21" s="72"/>
      <c r="C21" s="72"/>
      <c r="D21" s="72"/>
      <c r="E21" s="192" t="s">
        <v>10</v>
      </c>
      <c r="F21" s="192"/>
      <c r="G21" s="73" t="s">
        <v>11</v>
      </c>
      <c r="H21" s="73"/>
    </row>
    <row r="22" spans="1:8" x14ac:dyDescent="0.25">
      <c r="A22" s="79" t="s">
        <v>12</v>
      </c>
      <c r="B22" s="80"/>
      <c r="C22" s="80"/>
      <c r="D22" s="80"/>
      <c r="E22" s="189">
        <v>0</v>
      </c>
      <c r="F22" s="189"/>
      <c r="G22" s="190">
        <f>E22*$G$14</f>
        <v>0</v>
      </c>
      <c r="H22" s="191"/>
    </row>
    <row r="23" spans="1:8" x14ac:dyDescent="0.25">
      <c r="A23" s="52" t="s">
        <v>13</v>
      </c>
      <c r="B23" s="23"/>
      <c r="C23" s="23"/>
      <c r="D23" s="23"/>
      <c r="E23" s="57">
        <v>0</v>
      </c>
      <c r="F23" s="57"/>
      <c r="G23" s="22">
        <f t="shared" ref="G23:G29" si="0">E23*$G$14</f>
        <v>0</v>
      </c>
      <c r="H23" s="54"/>
    </row>
    <row r="24" spans="1:8" x14ac:dyDescent="0.25">
      <c r="A24" s="52" t="s">
        <v>14</v>
      </c>
      <c r="B24" s="23"/>
      <c r="C24" s="23"/>
      <c r="D24" s="23"/>
      <c r="E24" s="57">
        <v>0</v>
      </c>
      <c r="F24" s="57"/>
      <c r="G24" s="22">
        <f t="shared" si="0"/>
        <v>0</v>
      </c>
      <c r="H24" s="54"/>
    </row>
    <row r="25" spans="1:8" x14ac:dyDescent="0.25">
      <c r="A25" s="52" t="s">
        <v>15</v>
      </c>
      <c r="B25" s="23"/>
      <c r="C25" s="23"/>
      <c r="D25" s="23"/>
      <c r="E25" s="57">
        <v>0</v>
      </c>
      <c r="F25" s="57"/>
      <c r="G25" s="22">
        <f t="shared" si="0"/>
        <v>0</v>
      </c>
      <c r="H25" s="54"/>
    </row>
    <row r="26" spans="1:8" x14ac:dyDescent="0.25">
      <c r="A26" s="52" t="s">
        <v>16</v>
      </c>
      <c r="B26" s="23"/>
      <c r="C26" s="23"/>
      <c r="D26" s="23"/>
      <c r="E26" s="57">
        <v>0</v>
      </c>
      <c r="F26" s="57"/>
      <c r="G26" s="22">
        <f t="shared" si="0"/>
        <v>0</v>
      </c>
      <c r="H26" s="54"/>
    </row>
    <row r="27" spans="1:8" x14ac:dyDescent="0.25">
      <c r="A27" s="52" t="s">
        <v>17</v>
      </c>
      <c r="B27" s="23"/>
      <c r="C27" s="23"/>
      <c r="D27" s="23"/>
      <c r="E27" s="57">
        <v>0</v>
      </c>
      <c r="F27" s="57"/>
      <c r="G27" s="22">
        <f t="shared" si="0"/>
        <v>0</v>
      </c>
      <c r="H27" s="54"/>
    </row>
    <row r="28" spans="1:8" x14ac:dyDescent="0.25">
      <c r="A28" s="52" t="s">
        <v>18</v>
      </c>
      <c r="B28" s="23"/>
      <c r="C28" s="23"/>
      <c r="D28" s="23"/>
      <c r="E28" s="57">
        <v>0</v>
      </c>
      <c r="F28" s="57"/>
      <c r="G28" s="22">
        <f t="shared" si="0"/>
        <v>0</v>
      </c>
      <c r="H28" s="54"/>
    </row>
    <row r="29" spans="1:8" ht="15.75" thickBot="1" x14ac:dyDescent="0.3">
      <c r="A29" s="64" t="s">
        <v>100</v>
      </c>
      <c r="B29" s="65"/>
      <c r="C29" s="65"/>
      <c r="D29" s="65"/>
      <c r="E29" s="71">
        <v>0</v>
      </c>
      <c r="F29" s="71"/>
      <c r="G29" s="67">
        <f t="shared" si="0"/>
        <v>0</v>
      </c>
      <c r="H29" s="68"/>
    </row>
    <row r="30" spans="1:8" ht="15.75" thickBot="1" x14ac:dyDescent="0.3">
      <c r="A30" s="74" t="s">
        <v>19</v>
      </c>
      <c r="B30" s="74"/>
      <c r="C30" s="74"/>
      <c r="D30" s="74"/>
      <c r="E30" s="75">
        <f>SUM(E22:E29)</f>
        <v>0</v>
      </c>
      <c r="F30" s="75"/>
      <c r="G30" s="76">
        <f>SUM(G22:H29)</f>
        <v>0</v>
      </c>
      <c r="H30" s="76"/>
    </row>
    <row r="31" spans="1:8" ht="15.75" thickBot="1" x14ac:dyDescent="0.3">
      <c r="A31" s="34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72" t="s">
        <v>20</v>
      </c>
      <c r="B32" s="72"/>
      <c r="C32" s="72"/>
      <c r="D32" s="72"/>
      <c r="E32" s="192" t="s">
        <v>10</v>
      </c>
      <c r="F32" s="192"/>
      <c r="G32" s="73" t="s">
        <v>11</v>
      </c>
      <c r="H32" s="73"/>
    </row>
    <row r="33" spans="1:8" x14ac:dyDescent="0.25">
      <c r="A33" s="79" t="s">
        <v>21</v>
      </c>
      <c r="B33" s="80"/>
      <c r="C33" s="80"/>
      <c r="D33" s="80"/>
      <c r="E33" s="81">
        <v>0</v>
      </c>
      <c r="F33" s="82"/>
      <c r="G33" s="83">
        <f t="shared" ref="G33:G39" si="1">E33*$G$14</f>
        <v>0</v>
      </c>
      <c r="H33" s="84"/>
    </row>
    <row r="34" spans="1:8" x14ac:dyDescent="0.25">
      <c r="A34" s="52" t="s">
        <v>22</v>
      </c>
      <c r="B34" s="23"/>
      <c r="C34" s="23"/>
      <c r="D34" s="23"/>
      <c r="E34" s="26">
        <v>0</v>
      </c>
      <c r="F34" s="27"/>
      <c r="G34" s="21">
        <f t="shared" si="1"/>
        <v>0</v>
      </c>
      <c r="H34" s="77"/>
    </row>
    <row r="35" spans="1:8" x14ac:dyDescent="0.25">
      <c r="A35" s="52" t="s">
        <v>101</v>
      </c>
      <c r="B35" s="23"/>
      <c r="C35" s="23"/>
      <c r="D35" s="23"/>
      <c r="E35" s="24">
        <v>0</v>
      </c>
      <c r="F35" s="25"/>
      <c r="G35" s="21">
        <f t="shared" si="1"/>
        <v>0</v>
      </c>
      <c r="H35" s="77"/>
    </row>
    <row r="36" spans="1:8" x14ac:dyDescent="0.25">
      <c r="A36" s="52" t="s">
        <v>102</v>
      </c>
      <c r="B36" s="23"/>
      <c r="C36" s="23"/>
      <c r="D36" s="23"/>
      <c r="E36" s="24">
        <v>0</v>
      </c>
      <c r="F36" s="25"/>
      <c r="G36" s="21">
        <f t="shared" si="1"/>
        <v>0</v>
      </c>
      <c r="H36" s="77"/>
    </row>
    <row r="37" spans="1:8" x14ac:dyDescent="0.25">
      <c r="A37" s="52" t="s">
        <v>23</v>
      </c>
      <c r="B37" s="23"/>
      <c r="C37" s="23"/>
      <c r="D37" s="23"/>
      <c r="E37" s="24">
        <v>0</v>
      </c>
      <c r="F37" s="25"/>
      <c r="G37" s="21">
        <f t="shared" si="1"/>
        <v>0</v>
      </c>
      <c r="H37" s="77"/>
    </row>
    <row r="38" spans="1:8" x14ac:dyDescent="0.25">
      <c r="A38" s="78" t="s">
        <v>24</v>
      </c>
      <c r="B38" s="19"/>
      <c r="C38" s="19"/>
      <c r="D38" s="20"/>
      <c r="E38" s="24">
        <v>0</v>
      </c>
      <c r="F38" s="25"/>
      <c r="G38" s="21">
        <f t="shared" si="1"/>
        <v>0</v>
      </c>
      <c r="H38" s="77"/>
    </row>
    <row r="39" spans="1:8" ht="15.75" thickBot="1" x14ac:dyDescent="0.3">
      <c r="A39" s="85" t="s">
        <v>25</v>
      </c>
      <c r="B39" s="86"/>
      <c r="C39" s="86"/>
      <c r="D39" s="87"/>
      <c r="E39" s="88">
        <v>0</v>
      </c>
      <c r="F39" s="89"/>
      <c r="G39" s="90">
        <f t="shared" si="1"/>
        <v>0</v>
      </c>
      <c r="H39" s="91"/>
    </row>
    <row r="40" spans="1:8" ht="15.75" thickBot="1" x14ac:dyDescent="0.3">
      <c r="A40" s="74" t="s">
        <v>26</v>
      </c>
      <c r="B40" s="74"/>
      <c r="C40" s="74"/>
      <c r="D40" s="74"/>
      <c r="E40" s="75">
        <f>SUM(E33:E39)</f>
        <v>0</v>
      </c>
      <c r="F40" s="75"/>
      <c r="G40" s="76">
        <f>SUM(G33:H39)</f>
        <v>0</v>
      </c>
      <c r="H40" s="76"/>
    </row>
    <row r="41" spans="1:8" ht="15.75" thickBot="1" x14ac:dyDescent="0.3">
      <c r="A41" s="34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72" t="s">
        <v>27</v>
      </c>
      <c r="B42" s="72"/>
      <c r="C42" s="72"/>
      <c r="D42" s="72"/>
      <c r="E42" s="192" t="s">
        <v>10</v>
      </c>
      <c r="F42" s="192"/>
      <c r="G42" s="73" t="s">
        <v>11</v>
      </c>
      <c r="H42" s="73"/>
    </row>
    <row r="43" spans="1:8" x14ac:dyDescent="0.25">
      <c r="A43" s="79" t="s">
        <v>28</v>
      </c>
      <c r="B43" s="80"/>
      <c r="C43" s="80"/>
      <c r="D43" s="80"/>
      <c r="E43" s="193">
        <v>0</v>
      </c>
      <c r="F43" s="194"/>
      <c r="G43" s="83">
        <f>E43*$G$14</f>
        <v>0</v>
      </c>
      <c r="H43" s="84"/>
    </row>
    <row r="44" spans="1:8" x14ac:dyDescent="0.25">
      <c r="A44" s="52" t="s">
        <v>29</v>
      </c>
      <c r="B44" s="23"/>
      <c r="C44" s="23"/>
      <c r="D44" s="23"/>
      <c r="E44" s="24">
        <v>0</v>
      </c>
      <c r="F44" s="25"/>
      <c r="G44" s="21">
        <f>E44*$G$14</f>
        <v>0</v>
      </c>
      <c r="H44" s="77"/>
    </row>
    <row r="45" spans="1:8" ht="15.75" thickBot="1" x14ac:dyDescent="0.3">
      <c r="A45" s="64" t="s">
        <v>30</v>
      </c>
      <c r="B45" s="65"/>
      <c r="C45" s="65"/>
      <c r="D45" s="65"/>
      <c r="E45" s="88">
        <v>0</v>
      </c>
      <c r="F45" s="89"/>
      <c r="G45" s="90">
        <f>E45*$G$14</f>
        <v>0</v>
      </c>
      <c r="H45" s="91"/>
    </row>
    <row r="46" spans="1:8" ht="15.75" thickBot="1" x14ac:dyDescent="0.3">
      <c r="A46" s="74" t="s">
        <v>31</v>
      </c>
      <c r="B46" s="74"/>
      <c r="C46" s="74"/>
      <c r="D46" s="74"/>
      <c r="E46" s="75">
        <f>SUM(E43:E45)</f>
        <v>0</v>
      </c>
      <c r="F46" s="75"/>
      <c r="G46" s="76">
        <f>SUM(G43:H45)</f>
        <v>0</v>
      </c>
      <c r="H46" s="76"/>
    </row>
    <row r="47" spans="1:8" ht="15.75" thickBot="1" x14ac:dyDescent="0.3">
      <c r="A47" s="34"/>
      <c r="B47" s="1"/>
      <c r="C47" s="1"/>
      <c r="D47" s="1"/>
      <c r="E47" s="1"/>
      <c r="F47" s="1"/>
      <c r="G47" s="1"/>
      <c r="H47" s="1"/>
    </row>
    <row r="48" spans="1:8" ht="15.75" thickBot="1" x14ac:dyDescent="0.3">
      <c r="A48" s="72" t="s">
        <v>32</v>
      </c>
      <c r="B48" s="72"/>
      <c r="C48" s="72"/>
      <c r="D48" s="72"/>
      <c r="E48" s="192" t="s">
        <v>10</v>
      </c>
      <c r="F48" s="192"/>
      <c r="G48" s="73" t="s">
        <v>11</v>
      </c>
      <c r="H48" s="73"/>
    </row>
    <row r="49" spans="1:8" ht="15.75" thickBot="1" x14ac:dyDescent="0.3">
      <c r="A49" s="139" t="s">
        <v>33</v>
      </c>
      <c r="B49" s="140"/>
      <c r="C49" s="140"/>
      <c r="D49" s="140"/>
      <c r="E49" s="195">
        <v>0</v>
      </c>
      <c r="F49" s="196"/>
      <c r="G49" s="197">
        <f>E49*$G$14</f>
        <v>0</v>
      </c>
      <c r="H49" s="198"/>
    </row>
    <row r="50" spans="1:8" ht="15.75" thickBot="1" x14ac:dyDescent="0.3">
      <c r="A50" s="74" t="s">
        <v>34</v>
      </c>
      <c r="B50" s="74"/>
      <c r="C50" s="74"/>
      <c r="D50" s="74"/>
      <c r="E50" s="75">
        <f>SUM(E49:E49)</f>
        <v>0</v>
      </c>
      <c r="F50" s="75"/>
      <c r="G50" s="76">
        <f>SUM(G49:G49)</f>
        <v>0</v>
      </c>
      <c r="H50" s="76"/>
    </row>
    <row r="51" spans="1:8" ht="15.75" thickBot="1" x14ac:dyDescent="0.3">
      <c r="A51" s="35"/>
      <c r="B51" s="4"/>
      <c r="C51" s="4"/>
      <c r="D51" s="4"/>
      <c r="E51" s="4"/>
      <c r="F51" s="5"/>
      <c r="G51" s="5"/>
      <c r="H51" s="6"/>
    </row>
    <row r="52" spans="1:8" ht="15.75" thickBot="1" x14ac:dyDescent="0.3">
      <c r="A52" s="72" t="s">
        <v>35</v>
      </c>
      <c r="B52" s="72"/>
      <c r="C52" s="72"/>
      <c r="D52" s="72"/>
      <c r="E52" s="192" t="s">
        <v>10</v>
      </c>
      <c r="F52" s="192"/>
      <c r="G52" s="73" t="s">
        <v>11</v>
      </c>
      <c r="H52" s="73"/>
    </row>
    <row r="53" spans="1:8" x14ac:dyDescent="0.25">
      <c r="A53" s="79" t="s">
        <v>36</v>
      </c>
      <c r="B53" s="80"/>
      <c r="C53" s="80"/>
      <c r="D53" s="80"/>
      <c r="E53" s="193">
        <v>0</v>
      </c>
      <c r="F53" s="194"/>
      <c r="G53" s="83">
        <f>E53*$G$14</f>
        <v>0</v>
      </c>
      <c r="H53" s="84"/>
    </row>
    <row r="54" spans="1:8" ht="15.75" thickBot="1" x14ac:dyDescent="0.3">
      <c r="A54" s="92" t="s">
        <v>37</v>
      </c>
      <c r="B54" s="93"/>
      <c r="C54" s="93"/>
      <c r="D54" s="93"/>
      <c r="E54" s="88">
        <v>0</v>
      </c>
      <c r="F54" s="89"/>
      <c r="G54" s="90">
        <f>E54*$G$14</f>
        <v>0</v>
      </c>
      <c r="H54" s="91"/>
    </row>
    <row r="55" spans="1:8" ht="15.75" thickBot="1" x14ac:dyDescent="0.3">
      <c r="A55" s="74" t="s">
        <v>38</v>
      </c>
      <c r="B55" s="74"/>
      <c r="C55" s="74"/>
      <c r="D55" s="74"/>
      <c r="E55" s="75">
        <f>SUM(E53:E54)</f>
        <v>0</v>
      </c>
      <c r="F55" s="75"/>
      <c r="G55" s="76">
        <f>SUM(G53:H54)</f>
        <v>0</v>
      </c>
      <c r="H55" s="76"/>
    </row>
    <row r="56" spans="1:8" ht="15.75" thickBot="1" x14ac:dyDescent="0.3">
      <c r="A56" s="35"/>
      <c r="B56" s="4"/>
      <c r="C56" s="4"/>
      <c r="D56" s="4"/>
      <c r="E56" s="4"/>
      <c r="F56" s="5"/>
      <c r="G56" s="5"/>
      <c r="H56" s="6"/>
    </row>
    <row r="57" spans="1:8" ht="15.75" thickBot="1" x14ac:dyDescent="0.3">
      <c r="A57" s="94" t="s">
        <v>39</v>
      </c>
      <c r="B57" s="94"/>
      <c r="C57" s="94"/>
      <c r="D57" s="94"/>
      <c r="E57" s="95">
        <f>E30+E40+E46+E50+E55</f>
        <v>0</v>
      </c>
      <c r="F57" s="96"/>
      <c r="G57" s="96">
        <f>G30+G40+G46+G50+G55</f>
        <v>0</v>
      </c>
      <c r="H57" s="96"/>
    </row>
    <row r="58" spans="1:8" ht="15.75" thickBot="1" x14ac:dyDescent="0.3">
      <c r="A58" s="34"/>
      <c r="B58" s="1"/>
      <c r="C58" s="1"/>
      <c r="D58" s="1"/>
      <c r="E58" s="1"/>
      <c r="F58" s="1"/>
      <c r="G58" s="1"/>
      <c r="H58" s="1"/>
    </row>
    <row r="59" spans="1:8" ht="15.75" thickBot="1" x14ac:dyDescent="0.3">
      <c r="A59" s="99" t="s">
        <v>40</v>
      </c>
      <c r="B59" s="100"/>
      <c r="C59" s="100"/>
      <c r="D59" s="100"/>
      <c r="E59" s="100"/>
      <c r="F59" s="101"/>
      <c r="G59" s="98">
        <f>G14+G57</f>
        <v>0</v>
      </c>
      <c r="H59" s="98"/>
    </row>
    <row r="60" spans="1:8" ht="15.75" thickBot="1" x14ac:dyDescent="0.3">
      <c r="A60" s="99" t="s">
        <v>41</v>
      </c>
      <c r="B60" s="100"/>
      <c r="C60" s="100"/>
      <c r="D60" s="100"/>
      <c r="E60" s="100"/>
      <c r="F60" s="101"/>
      <c r="G60" s="98">
        <f>G59/G18</f>
        <v>0</v>
      </c>
      <c r="H60" s="98"/>
    </row>
    <row r="61" spans="1:8" ht="15.75" thickBot="1" x14ac:dyDescent="0.3">
      <c r="A61" s="36"/>
      <c r="B61" s="14"/>
      <c r="C61" s="14"/>
      <c r="D61" s="14"/>
      <c r="E61" s="16"/>
      <c r="F61" s="16"/>
      <c r="G61" s="15"/>
      <c r="H61" s="15"/>
    </row>
    <row r="62" spans="1:8" ht="15.75" thickBot="1" x14ac:dyDescent="0.3">
      <c r="A62" s="199" t="s">
        <v>42</v>
      </c>
      <c r="B62" s="200"/>
      <c r="C62" s="200"/>
      <c r="D62" s="200"/>
      <c r="E62" s="200"/>
      <c r="F62" s="200"/>
      <c r="G62" s="200"/>
      <c r="H62" s="201"/>
    </row>
    <row r="63" spans="1:8" ht="15.75" thickBot="1" x14ac:dyDescent="0.3">
      <c r="A63" s="97" t="s">
        <v>43</v>
      </c>
      <c r="B63" s="97"/>
      <c r="C63" s="97"/>
      <c r="D63" s="97"/>
      <c r="E63" s="97"/>
      <c r="F63" s="97"/>
      <c r="G63" s="73" t="s">
        <v>11</v>
      </c>
      <c r="H63" s="73"/>
    </row>
    <row r="64" spans="1:8" x14ac:dyDescent="0.25">
      <c r="A64" s="202"/>
      <c r="B64" s="203"/>
      <c r="C64" s="203"/>
      <c r="D64" s="203"/>
      <c r="E64" s="203"/>
      <c r="F64" s="204"/>
      <c r="G64" s="205"/>
      <c r="H64" s="206"/>
    </row>
    <row r="65" spans="1:8" x14ac:dyDescent="0.25">
      <c r="A65" s="78"/>
      <c r="B65" s="19"/>
      <c r="C65" s="19"/>
      <c r="D65" s="19"/>
      <c r="E65" s="19"/>
      <c r="F65" s="20"/>
      <c r="G65" s="28"/>
      <c r="H65" s="102"/>
    </row>
    <row r="66" spans="1:8" x14ac:dyDescent="0.25">
      <c r="A66" s="78"/>
      <c r="B66" s="19"/>
      <c r="C66" s="19"/>
      <c r="D66" s="19"/>
      <c r="E66" s="19"/>
      <c r="F66" s="20"/>
      <c r="G66" s="28"/>
      <c r="H66" s="102"/>
    </row>
    <row r="67" spans="1:8" ht="15.75" thickBot="1" x14ac:dyDescent="0.3">
      <c r="A67" s="103"/>
      <c r="B67" s="104"/>
      <c r="C67" s="104"/>
      <c r="D67" s="104"/>
      <c r="E67" s="104"/>
      <c r="F67" s="105"/>
      <c r="G67" s="106"/>
      <c r="H67" s="107"/>
    </row>
    <row r="68" spans="1:8" ht="15.75" thickBot="1" x14ac:dyDescent="0.3">
      <c r="A68" s="69" t="s">
        <v>44</v>
      </c>
      <c r="B68" s="70"/>
      <c r="C68" s="70"/>
      <c r="D68" s="70"/>
      <c r="E68" s="70"/>
      <c r="F68" s="109"/>
      <c r="G68" s="108">
        <f>SUM(G64:H67)/G18</f>
        <v>0</v>
      </c>
      <c r="H68" s="108"/>
    </row>
    <row r="69" spans="1:8" ht="15.75" thickBot="1" x14ac:dyDescent="0.3">
      <c r="A69" s="34"/>
      <c r="B69" s="1"/>
      <c r="C69" s="1"/>
      <c r="D69" s="1"/>
      <c r="E69" s="1"/>
      <c r="F69" s="1"/>
      <c r="G69" s="1"/>
      <c r="H69" s="1"/>
    </row>
    <row r="70" spans="1:8" ht="15.75" thickBot="1" x14ac:dyDescent="0.3">
      <c r="A70" s="208" t="s">
        <v>45</v>
      </c>
      <c r="B70" s="209"/>
      <c r="C70" s="209"/>
      <c r="D70" s="209"/>
      <c r="E70" s="209"/>
      <c r="F70" s="209"/>
      <c r="G70" s="209"/>
      <c r="H70" s="210"/>
    </row>
    <row r="71" spans="1:8" ht="15.75" thickBot="1" x14ac:dyDescent="0.3">
      <c r="A71" s="181" t="s">
        <v>46</v>
      </c>
      <c r="B71" s="181"/>
      <c r="C71" s="211" t="s">
        <v>47</v>
      </c>
      <c r="D71" s="211" t="s">
        <v>48</v>
      </c>
      <c r="E71" s="211" t="s">
        <v>49</v>
      </c>
      <c r="F71" s="211" t="s">
        <v>50</v>
      </c>
      <c r="G71" s="211" t="s">
        <v>48</v>
      </c>
      <c r="H71" s="211" t="s">
        <v>51</v>
      </c>
    </row>
    <row r="72" spans="1:8" x14ac:dyDescent="0.25">
      <c r="A72" s="79" t="s">
        <v>105</v>
      </c>
      <c r="B72" s="80"/>
      <c r="C72" s="119"/>
      <c r="D72" s="120"/>
      <c r="E72" s="207"/>
      <c r="F72" s="122" t="e">
        <f>D72/E72</f>
        <v>#DIV/0!</v>
      </c>
      <c r="G72" s="123" t="s">
        <v>52</v>
      </c>
      <c r="H72" s="124" t="e">
        <f>C72*F72</f>
        <v>#DIV/0!</v>
      </c>
    </row>
    <row r="73" spans="1:8" x14ac:dyDescent="0.25">
      <c r="A73" s="52" t="s">
        <v>53</v>
      </c>
      <c r="B73" s="23"/>
      <c r="C73" s="7"/>
      <c r="D73" s="8"/>
      <c r="E73" s="2"/>
      <c r="F73" s="9" t="e">
        <f t="shared" ref="F73:F81" si="2">D73/E73</f>
        <v>#DIV/0!</v>
      </c>
      <c r="G73" s="17" t="s">
        <v>52</v>
      </c>
      <c r="H73" s="110" t="e">
        <f t="shared" ref="H73:H81" si="3">C73*F73</f>
        <v>#DIV/0!</v>
      </c>
    </row>
    <row r="74" spans="1:8" x14ac:dyDescent="0.25">
      <c r="A74" s="52" t="s">
        <v>54</v>
      </c>
      <c r="B74" s="23"/>
      <c r="C74" s="7"/>
      <c r="D74" s="8"/>
      <c r="E74" s="2"/>
      <c r="F74" s="9" t="e">
        <f t="shared" si="2"/>
        <v>#DIV/0!</v>
      </c>
      <c r="G74" s="17" t="s">
        <v>52</v>
      </c>
      <c r="H74" s="110" t="e">
        <f t="shared" si="3"/>
        <v>#DIV/0!</v>
      </c>
    </row>
    <row r="75" spans="1:8" x14ac:dyDescent="0.25">
      <c r="A75" s="52" t="s">
        <v>106</v>
      </c>
      <c r="B75" s="23"/>
      <c r="C75" s="7"/>
      <c r="D75" s="8"/>
      <c r="E75" s="2"/>
      <c r="F75" s="9" t="e">
        <f t="shared" si="2"/>
        <v>#DIV/0!</v>
      </c>
      <c r="G75" s="17" t="s">
        <v>52</v>
      </c>
      <c r="H75" s="110" t="e">
        <f t="shared" si="3"/>
        <v>#DIV/0!</v>
      </c>
    </row>
    <row r="76" spans="1:8" x14ac:dyDescent="0.25">
      <c r="A76" s="52" t="s">
        <v>55</v>
      </c>
      <c r="B76" s="23"/>
      <c r="C76" s="7"/>
      <c r="D76" s="8"/>
      <c r="E76" s="2"/>
      <c r="F76" s="9" t="e">
        <f t="shared" si="2"/>
        <v>#DIV/0!</v>
      </c>
      <c r="G76" s="17" t="s">
        <v>52</v>
      </c>
      <c r="H76" s="110" t="e">
        <f t="shared" si="3"/>
        <v>#DIV/0!</v>
      </c>
    </row>
    <row r="77" spans="1:8" x14ac:dyDescent="0.25">
      <c r="A77" s="52" t="s">
        <v>56</v>
      </c>
      <c r="B77" s="23"/>
      <c r="C77" s="7"/>
      <c r="D77" s="8"/>
      <c r="E77" s="2"/>
      <c r="F77" s="9" t="e">
        <f t="shared" si="2"/>
        <v>#DIV/0!</v>
      </c>
      <c r="G77" s="17" t="s">
        <v>57</v>
      </c>
      <c r="H77" s="110" t="e">
        <f t="shared" si="3"/>
        <v>#DIV/0!</v>
      </c>
    </row>
    <row r="78" spans="1:8" x14ac:dyDescent="0.25">
      <c r="A78" s="52" t="s">
        <v>58</v>
      </c>
      <c r="B78" s="23"/>
      <c r="C78" s="7"/>
      <c r="D78" s="8"/>
      <c r="E78" s="2"/>
      <c r="F78" s="9" t="e">
        <f t="shared" si="2"/>
        <v>#DIV/0!</v>
      </c>
      <c r="G78" s="17" t="s">
        <v>52</v>
      </c>
      <c r="H78" s="110" t="e">
        <f t="shared" si="3"/>
        <v>#DIV/0!</v>
      </c>
    </row>
    <row r="79" spans="1:8" x14ac:dyDescent="0.25">
      <c r="A79" s="52" t="s">
        <v>59</v>
      </c>
      <c r="B79" s="23"/>
      <c r="C79" s="7"/>
      <c r="D79" s="8"/>
      <c r="E79" s="2"/>
      <c r="F79" s="9" t="e">
        <f t="shared" si="2"/>
        <v>#DIV/0!</v>
      </c>
      <c r="G79" s="17" t="s">
        <v>60</v>
      </c>
      <c r="H79" s="110" t="e">
        <f t="shared" si="3"/>
        <v>#DIV/0!</v>
      </c>
    </row>
    <row r="80" spans="1:8" x14ac:dyDescent="0.25">
      <c r="A80" s="52" t="s">
        <v>61</v>
      </c>
      <c r="B80" s="23"/>
      <c r="C80" s="7"/>
      <c r="D80" s="8"/>
      <c r="E80" s="2"/>
      <c r="F80" s="9" t="e">
        <f t="shared" si="2"/>
        <v>#DIV/0!</v>
      </c>
      <c r="G80" s="17" t="s">
        <v>60</v>
      </c>
      <c r="H80" s="110" t="e">
        <f t="shared" si="3"/>
        <v>#DIV/0!</v>
      </c>
    </row>
    <row r="81" spans="1:8" ht="15.75" thickBot="1" x14ac:dyDescent="0.3">
      <c r="A81" s="64" t="s">
        <v>62</v>
      </c>
      <c r="B81" s="65"/>
      <c r="C81" s="113"/>
      <c r="D81" s="114"/>
      <c r="E81" s="66"/>
      <c r="F81" s="115" t="e">
        <f t="shared" si="2"/>
        <v>#DIV/0!</v>
      </c>
      <c r="G81" s="116" t="s">
        <v>60</v>
      </c>
      <c r="H81" s="117" t="e">
        <f t="shared" si="3"/>
        <v>#DIV/0!</v>
      </c>
    </row>
    <row r="82" spans="1:8" ht="15.75" thickBot="1" x14ac:dyDescent="0.3">
      <c r="A82" s="72" t="s">
        <v>63</v>
      </c>
      <c r="B82" s="72"/>
      <c r="C82" s="72"/>
      <c r="D82" s="72"/>
      <c r="E82" s="72"/>
      <c r="F82" s="72"/>
      <c r="G82" s="72"/>
      <c r="H82" s="118" t="e">
        <f>SUM(H72:H81)</f>
        <v>#DIV/0!</v>
      </c>
    </row>
    <row r="83" spans="1:8" ht="15.75" thickBot="1" x14ac:dyDescent="0.3">
      <c r="A83" s="34"/>
      <c r="B83" s="1"/>
      <c r="C83" s="1"/>
      <c r="D83" s="1"/>
      <c r="E83" s="1"/>
      <c r="F83" s="1"/>
      <c r="G83" s="1"/>
      <c r="H83" s="1"/>
    </row>
    <row r="84" spans="1:8" ht="15.75" thickBot="1" x14ac:dyDescent="0.3">
      <c r="A84" s="58" t="s">
        <v>64</v>
      </c>
      <c r="B84" s="59"/>
      <c r="C84" s="212" t="s">
        <v>47</v>
      </c>
      <c r="D84" s="212" t="s">
        <v>48</v>
      </c>
      <c r="E84" s="212" t="s">
        <v>49</v>
      </c>
      <c r="F84" s="212" t="s">
        <v>50</v>
      </c>
      <c r="G84" s="212" t="s">
        <v>48</v>
      </c>
      <c r="H84" s="213" t="s">
        <v>51</v>
      </c>
    </row>
    <row r="85" spans="1:8" x14ac:dyDescent="0.25">
      <c r="A85" s="79" t="s">
        <v>107</v>
      </c>
      <c r="B85" s="80"/>
      <c r="C85" s="119"/>
      <c r="D85" s="120"/>
      <c r="E85" s="121"/>
      <c r="F85" s="122" t="e">
        <f>D85/E85</f>
        <v>#DIV/0!</v>
      </c>
      <c r="G85" s="123" t="s">
        <v>52</v>
      </c>
      <c r="H85" s="124" t="e">
        <f>C85*F85</f>
        <v>#DIV/0!</v>
      </c>
    </row>
    <row r="86" spans="1:8" x14ac:dyDescent="0.25">
      <c r="A86" s="52" t="s">
        <v>65</v>
      </c>
      <c r="B86" s="23"/>
      <c r="C86" s="7"/>
      <c r="D86" s="8"/>
      <c r="E86" s="2"/>
      <c r="F86" s="9" t="e">
        <f>D86/E86</f>
        <v>#DIV/0!</v>
      </c>
      <c r="G86" s="17" t="s">
        <v>52</v>
      </c>
      <c r="H86" s="110" t="e">
        <f>C86*F86</f>
        <v>#DIV/0!</v>
      </c>
    </row>
    <row r="87" spans="1:8" ht="15.75" thickBot="1" x14ac:dyDescent="0.3">
      <c r="A87" s="64" t="s">
        <v>66</v>
      </c>
      <c r="B87" s="65"/>
      <c r="C87" s="113"/>
      <c r="D87" s="114"/>
      <c r="E87" s="66"/>
      <c r="F87" s="115" t="e">
        <f>D87/E87</f>
        <v>#DIV/0!</v>
      </c>
      <c r="G87" s="116" t="s">
        <v>52</v>
      </c>
      <c r="H87" s="117" t="e">
        <f>C87*F87</f>
        <v>#DIV/0!</v>
      </c>
    </row>
    <row r="88" spans="1:8" ht="15.75" thickBot="1" x14ac:dyDescent="0.3">
      <c r="A88" s="125" t="s">
        <v>63</v>
      </c>
      <c r="B88" s="126"/>
      <c r="C88" s="126"/>
      <c r="D88" s="126"/>
      <c r="E88" s="126"/>
      <c r="F88" s="126"/>
      <c r="G88" s="127"/>
      <c r="H88" s="128" t="e">
        <f>SUM(H85:H87)</f>
        <v>#DIV/0!</v>
      </c>
    </row>
    <row r="89" spans="1:8" ht="15.75" thickBot="1" x14ac:dyDescent="0.3">
      <c r="A89" s="129"/>
      <c r="B89" s="4"/>
      <c r="C89" s="4"/>
      <c r="D89" s="4"/>
      <c r="E89" s="4"/>
      <c r="F89" s="4"/>
      <c r="G89" s="130"/>
      <c r="H89" s="131"/>
    </row>
    <row r="90" spans="1:8" ht="15.75" thickBot="1" x14ac:dyDescent="0.3">
      <c r="A90" s="58" t="s">
        <v>67</v>
      </c>
      <c r="B90" s="59"/>
      <c r="C90" s="212" t="s">
        <v>47</v>
      </c>
      <c r="D90" s="212" t="s">
        <v>48</v>
      </c>
      <c r="E90" s="212" t="s">
        <v>49</v>
      </c>
      <c r="F90" s="212" t="s">
        <v>50</v>
      </c>
      <c r="G90" s="212" t="s">
        <v>48</v>
      </c>
      <c r="H90" s="213" t="s">
        <v>51</v>
      </c>
    </row>
    <row r="91" spans="1:8" x14ac:dyDescent="0.25">
      <c r="A91" s="79" t="s">
        <v>68</v>
      </c>
      <c r="B91" s="80"/>
      <c r="C91" s="119"/>
      <c r="D91" s="120"/>
      <c r="E91" s="121"/>
      <c r="F91" s="122"/>
      <c r="G91" s="123" t="s">
        <v>60</v>
      </c>
      <c r="H91" s="124" t="e">
        <f>C91*D91/E91</f>
        <v>#DIV/0!</v>
      </c>
    </row>
    <row r="92" spans="1:8" x14ac:dyDescent="0.25">
      <c r="A92" s="52" t="s">
        <v>69</v>
      </c>
      <c r="B92" s="23"/>
      <c r="C92" s="7"/>
      <c r="D92" s="8"/>
      <c r="E92" s="2"/>
      <c r="F92" s="9">
        <v>0</v>
      </c>
      <c r="G92" s="17" t="s">
        <v>60</v>
      </c>
      <c r="H92" s="110" t="e">
        <f t="shared" ref="H92:H98" si="4">C92*D92/E92</f>
        <v>#DIV/0!</v>
      </c>
    </row>
    <row r="93" spans="1:8" x14ac:dyDescent="0.25">
      <c r="A93" s="52" t="s">
        <v>70</v>
      </c>
      <c r="B93" s="23"/>
      <c r="C93" s="7"/>
      <c r="D93" s="8"/>
      <c r="E93" s="2"/>
      <c r="F93" s="9">
        <v>0</v>
      </c>
      <c r="G93" s="17" t="s">
        <v>60</v>
      </c>
      <c r="H93" s="110" t="e">
        <f t="shared" si="4"/>
        <v>#DIV/0!</v>
      </c>
    </row>
    <row r="94" spans="1:8" x14ac:dyDescent="0.25">
      <c r="A94" s="52" t="s">
        <v>71</v>
      </c>
      <c r="B94" s="23"/>
      <c r="C94" s="7"/>
      <c r="D94" s="8"/>
      <c r="E94" s="2"/>
      <c r="F94" s="9">
        <v>0</v>
      </c>
      <c r="G94" s="17" t="s">
        <v>60</v>
      </c>
      <c r="H94" s="110" t="e">
        <f t="shared" si="4"/>
        <v>#DIV/0!</v>
      </c>
    </row>
    <row r="95" spans="1:8" x14ac:dyDescent="0.25">
      <c r="A95" s="52" t="s">
        <v>72</v>
      </c>
      <c r="B95" s="23"/>
      <c r="C95" s="7"/>
      <c r="D95" s="8"/>
      <c r="E95" s="2"/>
      <c r="F95" s="9">
        <v>0</v>
      </c>
      <c r="G95" s="17" t="s">
        <v>60</v>
      </c>
      <c r="H95" s="110" t="e">
        <f t="shared" si="4"/>
        <v>#DIV/0!</v>
      </c>
    </row>
    <row r="96" spans="1:8" x14ac:dyDescent="0.25">
      <c r="A96" s="52" t="s">
        <v>73</v>
      </c>
      <c r="B96" s="23"/>
      <c r="C96" s="7"/>
      <c r="D96" s="8"/>
      <c r="E96" s="2"/>
      <c r="F96" s="9">
        <v>0</v>
      </c>
      <c r="G96" s="17" t="s">
        <v>60</v>
      </c>
      <c r="H96" s="110" t="e">
        <f t="shared" si="4"/>
        <v>#DIV/0!</v>
      </c>
    </row>
    <row r="97" spans="1:8" x14ac:dyDescent="0.25">
      <c r="A97" s="52" t="s">
        <v>74</v>
      </c>
      <c r="B97" s="23"/>
      <c r="C97" s="7"/>
      <c r="D97" s="8"/>
      <c r="E97" s="2"/>
      <c r="F97" s="9">
        <v>0</v>
      </c>
      <c r="G97" s="17" t="s">
        <v>60</v>
      </c>
      <c r="H97" s="110" t="e">
        <f t="shared" si="4"/>
        <v>#DIV/0!</v>
      </c>
    </row>
    <row r="98" spans="1:8" x14ac:dyDescent="0.25">
      <c r="A98" s="52" t="s">
        <v>75</v>
      </c>
      <c r="B98" s="23"/>
      <c r="C98" s="7"/>
      <c r="D98" s="8"/>
      <c r="E98" s="2"/>
      <c r="F98" s="9">
        <v>0</v>
      </c>
      <c r="G98" s="17" t="s">
        <v>60</v>
      </c>
      <c r="H98" s="110" t="e">
        <f t="shared" si="4"/>
        <v>#DIV/0!</v>
      </c>
    </row>
    <row r="99" spans="1:8" ht="15.75" thickBot="1" x14ac:dyDescent="0.3">
      <c r="A99" s="64" t="s">
        <v>76</v>
      </c>
      <c r="B99" s="65"/>
      <c r="C99" s="113"/>
      <c r="D99" s="114"/>
      <c r="E99" s="66"/>
      <c r="F99" s="115">
        <v>0</v>
      </c>
      <c r="G99" s="116" t="s">
        <v>60</v>
      </c>
      <c r="H99" s="117" t="e">
        <f>C99*D99/E99</f>
        <v>#DIV/0!</v>
      </c>
    </row>
    <row r="100" spans="1:8" ht="15.75" thickBot="1" x14ac:dyDescent="0.3">
      <c r="A100" s="125" t="s">
        <v>63</v>
      </c>
      <c r="B100" s="126"/>
      <c r="C100" s="126"/>
      <c r="D100" s="126"/>
      <c r="E100" s="126"/>
      <c r="F100" s="126"/>
      <c r="G100" s="127"/>
      <c r="H100" s="128" t="e">
        <f>SUM(H91:H99)</f>
        <v>#DIV/0!</v>
      </c>
    </row>
    <row r="101" spans="1:8" ht="15.75" thickBot="1" x14ac:dyDescent="0.3">
      <c r="A101" s="129"/>
      <c r="B101" s="4"/>
      <c r="C101" s="4"/>
      <c r="D101" s="4"/>
      <c r="E101" s="4"/>
      <c r="F101" s="4"/>
      <c r="G101" s="4"/>
      <c r="H101" s="10"/>
    </row>
    <row r="102" spans="1:8" ht="15.75" thickBot="1" x14ac:dyDescent="0.3">
      <c r="A102" s="214" t="s">
        <v>77</v>
      </c>
      <c r="B102" s="215"/>
      <c r="C102" s="212" t="s">
        <v>47</v>
      </c>
      <c r="D102" s="212" t="s">
        <v>48</v>
      </c>
      <c r="E102" s="212" t="s">
        <v>49</v>
      </c>
      <c r="F102" s="212" t="s">
        <v>50</v>
      </c>
      <c r="G102" s="212" t="s">
        <v>48</v>
      </c>
      <c r="H102" s="213" t="s">
        <v>51</v>
      </c>
    </row>
    <row r="103" spans="1:8" x14ac:dyDescent="0.25">
      <c r="A103" s="79" t="s">
        <v>109</v>
      </c>
      <c r="B103" s="80"/>
      <c r="C103" s="119">
        <v>0</v>
      </c>
      <c r="D103" s="135" t="s">
        <v>78</v>
      </c>
      <c r="E103" s="136" t="s">
        <v>79</v>
      </c>
      <c r="F103" s="137">
        <v>12</v>
      </c>
      <c r="G103" s="123" t="s">
        <v>80</v>
      </c>
      <c r="H103" s="124">
        <f t="shared" ref="H103:H110" si="5">((C103/F103)/$G$18)</f>
        <v>0</v>
      </c>
    </row>
    <row r="104" spans="1:8" x14ac:dyDescent="0.25">
      <c r="A104" s="52" t="s">
        <v>81</v>
      </c>
      <c r="B104" s="23"/>
      <c r="C104" s="7">
        <v>0</v>
      </c>
      <c r="D104" s="11" t="s">
        <v>78</v>
      </c>
      <c r="E104" s="3" t="s">
        <v>79</v>
      </c>
      <c r="F104" s="12">
        <v>12</v>
      </c>
      <c r="G104" s="17" t="s">
        <v>80</v>
      </c>
      <c r="H104" s="110">
        <f t="shared" si="5"/>
        <v>0</v>
      </c>
    </row>
    <row r="105" spans="1:8" x14ac:dyDescent="0.25">
      <c r="A105" s="52" t="s">
        <v>82</v>
      </c>
      <c r="B105" s="23"/>
      <c r="C105" s="7">
        <v>0</v>
      </c>
      <c r="D105" s="11" t="s">
        <v>78</v>
      </c>
      <c r="E105" s="3" t="s">
        <v>79</v>
      </c>
      <c r="F105" s="12">
        <v>12</v>
      </c>
      <c r="G105" s="17" t="s">
        <v>80</v>
      </c>
      <c r="H105" s="110">
        <f t="shared" si="5"/>
        <v>0</v>
      </c>
    </row>
    <row r="106" spans="1:8" x14ac:dyDescent="0.25">
      <c r="A106" s="52" t="s">
        <v>108</v>
      </c>
      <c r="B106" s="23"/>
      <c r="C106" s="7">
        <v>0</v>
      </c>
      <c r="D106" s="11" t="s">
        <v>78</v>
      </c>
      <c r="E106" s="3" t="s">
        <v>79</v>
      </c>
      <c r="F106" s="12">
        <v>12</v>
      </c>
      <c r="G106" s="17" t="s">
        <v>80</v>
      </c>
      <c r="H106" s="110">
        <f t="shared" si="5"/>
        <v>0</v>
      </c>
    </row>
    <row r="107" spans="1:8" x14ac:dyDescent="0.25">
      <c r="A107" s="52"/>
      <c r="B107" s="23"/>
      <c r="C107" s="7">
        <v>0</v>
      </c>
      <c r="D107" s="11" t="s">
        <v>78</v>
      </c>
      <c r="E107" s="3" t="s">
        <v>79</v>
      </c>
      <c r="F107" s="12">
        <v>12</v>
      </c>
      <c r="G107" s="17" t="s">
        <v>80</v>
      </c>
      <c r="H107" s="110">
        <f t="shared" si="5"/>
        <v>0</v>
      </c>
    </row>
    <row r="108" spans="1:8" x14ac:dyDescent="0.25">
      <c r="A108" s="52"/>
      <c r="B108" s="23"/>
      <c r="C108" s="7"/>
      <c r="D108" s="11" t="s">
        <v>78</v>
      </c>
      <c r="E108" s="3" t="s">
        <v>79</v>
      </c>
      <c r="F108" s="12">
        <v>12</v>
      </c>
      <c r="G108" s="17" t="s">
        <v>80</v>
      </c>
      <c r="H108" s="110">
        <f t="shared" si="5"/>
        <v>0</v>
      </c>
    </row>
    <row r="109" spans="1:8" x14ac:dyDescent="0.25">
      <c r="A109" s="52"/>
      <c r="B109" s="23"/>
      <c r="C109" s="7"/>
      <c r="D109" s="11" t="s">
        <v>78</v>
      </c>
      <c r="E109" s="3" t="s">
        <v>79</v>
      </c>
      <c r="F109" s="12">
        <v>12</v>
      </c>
      <c r="G109" s="17" t="s">
        <v>80</v>
      </c>
      <c r="H109" s="110">
        <f t="shared" si="5"/>
        <v>0</v>
      </c>
    </row>
    <row r="110" spans="1:8" ht="15.75" thickBot="1" x14ac:dyDescent="0.3">
      <c r="A110" s="64"/>
      <c r="B110" s="65"/>
      <c r="C110" s="113"/>
      <c r="D110" s="132" t="s">
        <v>78</v>
      </c>
      <c r="E110" s="133" t="s">
        <v>79</v>
      </c>
      <c r="F110" s="134">
        <v>12</v>
      </c>
      <c r="G110" s="116" t="s">
        <v>80</v>
      </c>
      <c r="H110" s="117">
        <f t="shared" si="5"/>
        <v>0</v>
      </c>
    </row>
    <row r="111" spans="1:8" ht="15.75" thickBot="1" x14ac:dyDescent="0.3">
      <c r="A111" s="72" t="s">
        <v>63</v>
      </c>
      <c r="B111" s="72"/>
      <c r="C111" s="72"/>
      <c r="D111" s="72"/>
      <c r="E111" s="72"/>
      <c r="F111" s="72"/>
      <c r="G111" s="72"/>
      <c r="H111" s="118">
        <f>SUM(H103:H110)</f>
        <v>0</v>
      </c>
    </row>
    <row r="112" spans="1:8" ht="15.75" thickBot="1" x14ac:dyDescent="0.3">
      <c r="A112" s="129"/>
      <c r="B112" s="4"/>
      <c r="C112" s="4"/>
      <c r="D112" s="4"/>
      <c r="E112" s="4"/>
      <c r="F112" s="4"/>
      <c r="G112" s="4"/>
      <c r="H112" s="10"/>
    </row>
    <row r="113" spans="1:8" ht="15.75" thickBot="1" x14ac:dyDescent="0.3">
      <c r="A113" s="214" t="s">
        <v>83</v>
      </c>
      <c r="B113" s="215"/>
      <c r="C113" s="212" t="s">
        <v>47</v>
      </c>
      <c r="D113" s="212" t="s">
        <v>48</v>
      </c>
      <c r="E113" s="212" t="s">
        <v>84</v>
      </c>
      <c r="F113" s="212" t="s">
        <v>50</v>
      </c>
      <c r="G113" s="212" t="s">
        <v>48</v>
      </c>
      <c r="H113" s="213" t="s">
        <v>51</v>
      </c>
    </row>
    <row r="114" spans="1:8" ht="15.75" thickBot="1" x14ac:dyDescent="0.3">
      <c r="A114" s="139"/>
      <c r="B114" s="140"/>
      <c r="C114" s="141">
        <v>0</v>
      </c>
      <c r="D114" s="142" t="s">
        <v>48</v>
      </c>
      <c r="E114" s="143"/>
      <c r="F114" s="144">
        <v>0</v>
      </c>
      <c r="G114" s="145" t="s">
        <v>85</v>
      </c>
      <c r="H114" s="146">
        <f>C114*F114/G18</f>
        <v>0</v>
      </c>
    </row>
    <row r="115" spans="1:8" ht="15.75" thickBot="1" x14ac:dyDescent="0.3">
      <c r="A115" s="72" t="s">
        <v>63</v>
      </c>
      <c r="B115" s="72"/>
      <c r="C115" s="72"/>
      <c r="D115" s="72"/>
      <c r="E115" s="72"/>
      <c r="F115" s="72"/>
      <c r="G115" s="72"/>
      <c r="H115" s="118">
        <f>SUM(H114)</f>
        <v>0</v>
      </c>
    </row>
    <row r="116" spans="1:8" ht="15.75" thickBot="1" x14ac:dyDescent="0.3">
      <c r="A116" s="147"/>
      <c r="B116" s="148"/>
      <c r="C116" s="148"/>
      <c r="D116" s="148"/>
      <c r="E116" s="148"/>
      <c r="F116" s="148"/>
      <c r="G116" s="148"/>
      <c r="H116" s="148"/>
    </row>
    <row r="117" spans="1:8" ht="15.75" thickBot="1" x14ac:dyDescent="0.3">
      <c r="A117" s="149" t="s">
        <v>86</v>
      </c>
      <c r="B117" s="149"/>
      <c r="C117" s="149"/>
      <c r="D117" s="149"/>
      <c r="E117" s="149"/>
      <c r="F117" s="149"/>
      <c r="G117" s="149"/>
      <c r="H117" s="150" t="e">
        <f>H82+H88+H100+H111+H115+G68</f>
        <v>#DIV/0!</v>
      </c>
    </row>
    <row r="118" spans="1:8" ht="15.75" thickBot="1" x14ac:dyDescent="0.3">
      <c r="A118" s="151"/>
      <c r="B118" s="152"/>
      <c r="C118" s="152"/>
      <c r="D118" s="152"/>
      <c r="E118" s="152"/>
      <c r="F118" s="152"/>
      <c r="G118" s="152"/>
      <c r="H118" s="152"/>
    </row>
    <row r="119" spans="1:8" ht="15.75" thickBot="1" x14ac:dyDescent="0.3">
      <c r="A119" s="153" t="s">
        <v>87</v>
      </c>
      <c r="B119" s="153"/>
      <c r="C119" s="153"/>
      <c r="D119" s="153"/>
      <c r="E119" s="153"/>
      <c r="F119" s="153"/>
      <c r="G119" s="153"/>
      <c r="H119" s="150" t="e">
        <f>H117+G60</f>
        <v>#DIV/0!</v>
      </c>
    </row>
    <row r="120" spans="1:8" ht="15.75" thickBot="1" x14ac:dyDescent="0.3">
      <c r="A120" s="151"/>
      <c r="B120" s="152"/>
      <c r="C120" s="152"/>
      <c r="D120" s="152"/>
      <c r="E120" s="152"/>
      <c r="F120" s="152"/>
      <c r="G120" s="152"/>
      <c r="H120" s="152"/>
    </row>
    <row r="121" spans="1:8" ht="15.75" thickBot="1" x14ac:dyDescent="0.3">
      <c r="A121" s="167" t="s">
        <v>88</v>
      </c>
      <c r="B121" s="168"/>
      <c r="C121" s="168"/>
      <c r="D121" s="168"/>
      <c r="E121" s="168"/>
      <c r="F121" s="168"/>
      <c r="G121" s="168"/>
      <c r="H121" s="169"/>
    </row>
    <row r="122" spans="1:8" x14ac:dyDescent="0.25">
      <c r="A122" s="156"/>
      <c r="B122" s="157" t="s">
        <v>89</v>
      </c>
      <c r="C122" s="18"/>
      <c r="D122" s="18"/>
      <c r="E122" s="18"/>
      <c r="F122" s="158"/>
      <c r="G122" s="159">
        <v>0</v>
      </c>
      <c r="H122" s="160" t="e">
        <f>G122*$H$119</f>
        <v>#DIV/0!</v>
      </c>
    </row>
    <row r="123" spans="1:8" x14ac:dyDescent="0.25">
      <c r="A123" s="154"/>
      <c r="B123" s="29" t="s">
        <v>90</v>
      </c>
      <c r="C123" s="30"/>
      <c r="D123" s="30"/>
      <c r="E123" s="30"/>
      <c r="F123" s="31"/>
      <c r="G123" s="13">
        <v>0</v>
      </c>
      <c r="H123" s="155" t="e">
        <f>G123*$H$119</f>
        <v>#DIV/0!</v>
      </c>
    </row>
    <row r="124" spans="1:8" ht="15.75" thickBot="1" x14ac:dyDescent="0.3">
      <c r="A124" s="161"/>
      <c r="B124" s="162" t="s">
        <v>91</v>
      </c>
      <c r="C124" s="163"/>
      <c r="D124" s="163"/>
      <c r="E124" s="163"/>
      <c r="F124" s="164"/>
      <c r="G124" s="138">
        <v>0</v>
      </c>
      <c r="H124" s="165" t="e">
        <f>G124*$H$119</f>
        <v>#DIV/0!</v>
      </c>
    </row>
    <row r="125" spans="1:8" ht="15.75" thickBot="1" x14ac:dyDescent="0.3">
      <c r="A125" s="72" t="s">
        <v>92</v>
      </c>
      <c r="B125" s="72"/>
      <c r="C125" s="72"/>
      <c r="D125" s="72"/>
      <c r="E125" s="72"/>
      <c r="F125" s="72"/>
      <c r="G125" s="166">
        <f>SUM(G122:G124)</f>
        <v>0</v>
      </c>
      <c r="H125" s="118" t="e">
        <f>SUM(H122:H124)</f>
        <v>#DIV/0!</v>
      </c>
    </row>
    <row r="126" spans="1:8" ht="15.75" thickBot="1" x14ac:dyDescent="0.3">
      <c r="A126" s="34"/>
      <c r="B126" s="1"/>
      <c r="C126" s="1"/>
      <c r="D126" s="1"/>
      <c r="E126" s="1"/>
      <c r="F126" s="1"/>
      <c r="G126" s="1"/>
      <c r="H126" s="1"/>
    </row>
    <row r="127" spans="1:8" ht="15.75" thickBot="1" x14ac:dyDescent="0.3">
      <c r="A127" s="167" t="s">
        <v>93</v>
      </c>
      <c r="B127" s="168"/>
      <c r="C127" s="168"/>
      <c r="D127" s="168"/>
      <c r="E127" s="168"/>
      <c r="F127" s="168"/>
      <c r="G127" s="168"/>
      <c r="H127" s="169"/>
    </row>
    <row r="128" spans="1:8" x14ac:dyDescent="0.25">
      <c r="A128" s="156"/>
      <c r="B128" s="157" t="s">
        <v>94</v>
      </c>
      <c r="C128" s="18"/>
      <c r="D128" s="18"/>
      <c r="E128" s="18"/>
      <c r="F128" s="158"/>
      <c r="G128" s="159">
        <v>0</v>
      </c>
      <c r="H128" s="160" t="e">
        <f>G128*$H$119</f>
        <v>#DIV/0!</v>
      </c>
    </row>
    <row r="129" spans="1:8" x14ac:dyDescent="0.25">
      <c r="A129" s="154"/>
      <c r="B129" s="29" t="s">
        <v>95</v>
      </c>
      <c r="C129" s="30"/>
      <c r="D129" s="30"/>
      <c r="E129" s="30"/>
      <c r="F129" s="31"/>
      <c r="G129" s="13">
        <v>0</v>
      </c>
      <c r="H129" s="155" t="e">
        <f>G129*$H$119</f>
        <v>#DIV/0!</v>
      </c>
    </row>
    <row r="130" spans="1:8" ht="15.75" thickBot="1" x14ac:dyDescent="0.3">
      <c r="A130" s="161"/>
      <c r="B130" s="162" t="s">
        <v>96</v>
      </c>
      <c r="C130" s="163"/>
      <c r="D130" s="163"/>
      <c r="E130" s="163"/>
      <c r="F130" s="164"/>
      <c r="G130" s="138">
        <v>0</v>
      </c>
      <c r="H130" s="170" t="e">
        <f>G130*$H$119</f>
        <v>#DIV/0!</v>
      </c>
    </row>
    <row r="131" spans="1:8" ht="15.75" thickBot="1" x14ac:dyDescent="0.3">
      <c r="A131" s="72" t="s">
        <v>92</v>
      </c>
      <c r="B131" s="72"/>
      <c r="C131" s="72"/>
      <c r="D131" s="72"/>
      <c r="E131" s="72"/>
      <c r="F131" s="72"/>
      <c r="G131" s="166">
        <f>SUM(G128:G130)</f>
        <v>0</v>
      </c>
      <c r="H131" s="118" t="e">
        <f>SUM(H128:H130)</f>
        <v>#DIV/0!</v>
      </c>
    </row>
    <row r="132" spans="1:8" ht="15.75" thickBot="1" x14ac:dyDescent="0.3">
      <c r="A132" s="151"/>
      <c r="B132" s="152"/>
      <c r="C132" s="152"/>
      <c r="D132" s="152"/>
      <c r="E132" s="152"/>
      <c r="F132" s="152"/>
      <c r="G132" s="152"/>
      <c r="H132" s="152"/>
    </row>
    <row r="133" spans="1:8" ht="15.75" thickBot="1" x14ac:dyDescent="0.3">
      <c r="A133" s="94" t="s">
        <v>97</v>
      </c>
      <c r="B133" s="94"/>
      <c r="C133" s="94"/>
      <c r="D133" s="94"/>
      <c r="E133" s="94"/>
      <c r="F133" s="94"/>
      <c r="G133" s="171" t="e">
        <f>H119+H125+H131</f>
        <v>#DIV/0!</v>
      </c>
      <c r="H133" s="171"/>
    </row>
    <row r="134" spans="1:8" ht="15.75" thickBot="1" x14ac:dyDescent="0.3">
      <c r="A134" s="172" t="s">
        <v>110</v>
      </c>
      <c r="B134" s="172"/>
      <c r="C134" s="172"/>
      <c r="D134" s="172"/>
      <c r="E134" s="172"/>
      <c r="F134" s="172"/>
      <c r="G134" s="73" t="e">
        <f>G133*G18</f>
        <v>#DIV/0!</v>
      </c>
      <c r="H134" s="73"/>
    </row>
  </sheetData>
  <mergeCells count="205">
    <mergeCell ref="A134:F134"/>
    <mergeCell ref="G134:H134"/>
    <mergeCell ref="B129:F129"/>
    <mergeCell ref="B130:F130"/>
    <mergeCell ref="A131:F131"/>
    <mergeCell ref="A132:H132"/>
    <mergeCell ref="A133:F133"/>
    <mergeCell ref="G133:H133"/>
    <mergeCell ref="B122:F122"/>
    <mergeCell ref="B123:F123"/>
    <mergeCell ref="B124:F124"/>
    <mergeCell ref="A125:F125"/>
    <mergeCell ref="A127:H127"/>
    <mergeCell ref="B128:F128"/>
    <mergeCell ref="A116:H116"/>
    <mergeCell ref="A117:G117"/>
    <mergeCell ref="A118:H118"/>
    <mergeCell ref="A119:G119"/>
    <mergeCell ref="A120:H120"/>
    <mergeCell ref="A121:H121"/>
    <mergeCell ref="A109:B109"/>
    <mergeCell ref="A110:B110"/>
    <mergeCell ref="A111:G111"/>
    <mergeCell ref="A113:B113"/>
    <mergeCell ref="A114:B114"/>
    <mergeCell ref="A115:G115"/>
    <mergeCell ref="A103:B103"/>
    <mergeCell ref="A104:B104"/>
    <mergeCell ref="A105:B105"/>
    <mergeCell ref="A106:B106"/>
    <mergeCell ref="A107:B107"/>
    <mergeCell ref="A108:B108"/>
    <mergeCell ref="A96:B96"/>
    <mergeCell ref="A97:B97"/>
    <mergeCell ref="A98:B98"/>
    <mergeCell ref="A99:B99"/>
    <mergeCell ref="A100:G100"/>
    <mergeCell ref="A102:B102"/>
    <mergeCell ref="A90:B90"/>
    <mergeCell ref="A91:B91"/>
    <mergeCell ref="A92:B92"/>
    <mergeCell ref="A93:B93"/>
    <mergeCell ref="A94:B94"/>
    <mergeCell ref="A95:B95"/>
    <mergeCell ref="A82:G82"/>
    <mergeCell ref="A84:B84"/>
    <mergeCell ref="A85:B85"/>
    <mergeCell ref="A86:B86"/>
    <mergeCell ref="A87:B87"/>
    <mergeCell ref="A88:G88"/>
    <mergeCell ref="A76:B76"/>
    <mergeCell ref="A77:B77"/>
    <mergeCell ref="A78:B78"/>
    <mergeCell ref="A79:B79"/>
    <mergeCell ref="A80:B80"/>
    <mergeCell ref="A81:B81"/>
    <mergeCell ref="A70:H70"/>
    <mergeCell ref="A71:B71"/>
    <mergeCell ref="A72:B72"/>
    <mergeCell ref="A73:B73"/>
    <mergeCell ref="A74:B74"/>
    <mergeCell ref="A75:B75"/>
    <mergeCell ref="A66:F66"/>
    <mergeCell ref="G66:H66"/>
    <mergeCell ref="A67:F67"/>
    <mergeCell ref="G67:H67"/>
    <mergeCell ref="A68:F68"/>
    <mergeCell ref="G68:H68"/>
    <mergeCell ref="A62:H62"/>
    <mergeCell ref="A63:F63"/>
    <mergeCell ref="G63:H63"/>
    <mergeCell ref="A64:F64"/>
    <mergeCell ref="G64:H64"/>
    <mergeCell ref="A65:F65"/>
    <mergeCell ref="G65:H65"/>
    <mergeCell ref="A57:D57"/>
    <mergeCell ref="E57:F57"/>
    <mergeCell ref="G57:H57"/>
    <mergeCell ref="A59:F59"/>
    <mergeCell ref="G59:H59"/>
    <mergeCell ref="A60:F60"/>
    <mergeCell ref="G60:H60"/>
    <mergeCell ref="A54:D54"/>
    <mergeCell ref="E54:F54"/>
    <mergeCell ref="G54:H54"/>
    <mergeCell ref="A55:D55"/>
    <mergeCell ref="E55:F55"/>
    <mergeCell ref="G55:H55"/>
    <mergeCell ref="A52:D52"/>
    <mergeCell ref="E52:F52"/>
    <mergeCell ref="G52:H52"/>
    <mergeCell ref="A53:D53"/>
    <mergeCell ref="E53:F53"/>
    <mergeCell ref="G53:H53"/>
    <mergeCell ref="A49:D49"/>
    <mergeCell ref="E49:F49"/>
    <mergeCell ref="G49:H49"/>
    <mergeCell ref="A50:D50"/>
    <mergeCell ref="E50:F50"/>
    <mergeCell ref="G50:H50"/>
    <mergeCell ref="A46:D46"/>
    <mergeCell ref="E46:F46"/>
    <mergeCell ref="G46:H46"/>
    <mergeCell ref="A48:D48"/>
    <mergeCell ref="E48:F48"/>
    <mergeCell ref="G48:H48"/>
    <mergeCell ref="A44:D44"/>
    <mergeCell ref="E44:F44"/>
    <mergeCell ref="G44:H44"/>
    <mergeCell ref="A45:D45"/>
    <mergeCell ref="E45:F45"/>
    <mergeCell ref="G45:H45"/>
    <mergeCell ref="A42:D42"/>
    <mergeCell ref="E42:F42"/>
    <mergeCell ref="G42:H42"/>
    <mergeCell ref="A43:D43"/>
    <mergeCell ref="E43:F43"/>
    <mergeCell ref="G43:H43"/>
    <mergeCell ref="A39:D39"/>
    <mergeCell ref="E39:F39"/>
    <mergeCell ref="G39:H39"/>
    <mergeCell ref="A40:D40"/>
    <mergeCell ref="E40:F40"/>
    <mergeCell ref="G40:H40"/>
    <mergeCell ref="A37:D37"/>
    <mergeCell ref="E37:F37"/>
    <mergeCell ref="G37:H37"/>
    <mergeCell ref="A38:D38"/>
    <mergeCell ref="E38:F38"/>
    <mergeCell ref="G38:H38"/>
    <mergeCell ref="A35:D35"/>
    <mergeCell ref="E35:F35"/>
    <mergeCell ref="G35:H35"/>
    <mergeCell ref="A36:D36"/>
    <mergeCell ref="E36:F36"/>
    <mergeCell ref="G36:H36"/>
    <mergeCell ref="A33:D33"/>
    <mergeCell ref="E33:F33"/>
    <mergeCell ref="G33:H33"/>
    <mergeCell ref="A34:D34"/>
    <mergeCell ref="E34:F34"/>
    <mergeCell ref="G34:H34"/>
    <mergeCell ref="A30:D30"/>
    <mergeCell ref="E30:F30"/>
    <mergeCell ref="G30:H30"/>
    <mergeCell ref="A32:D32"/>
    <mergeCell ref="E32:F32"/>
    <mergeCell ref="G32:H32"/>
    <mergeCell ref="A28:D28"/>
    <mergeCell ref="E28:F28"/>
    <mergeCell ref="G28:H28"/>
    <mergeCell ref="A29:D29"/>
    <mergeCell ref="E29:F29"/>
    <mergeCell ref="G29:H29"/>
    <mergeCell ref="A26:D26"/>
    <mergeCell ref="E26:F26"/>
    <mergeCell ref="G26:H26"/>
    <mergeCell ref="A27:D27"/>
    <mergeCell ref="E27:F27"/>
    <mergeCell ref="G27:H27"/>
    <mergeCell ref="A24:D24"/>
    <mergeCell ref="E24:F24"/>
    <mergeCell ref="G24:H24"/>
    <mergeCell ref="A25:D25"/>
    <mergeCell ref="E25:F25"/>
    <mergeCell ref="G25:H25"/>
    <mergeCell ref="A22:D22"/>
    <mergeCell ref="E22:F22"/>
    <mergeCell ref="G22:H22"/>
    <mergeCell ref="A23:D23"/>
    <mergeCell ref="E23:F23"/>
    <mergeCell ref="G23:H23"/>
    <mergeCell ref="A18:D18"/>
    <mergeCell ref="E18:F18"/>
    <mergeCell ref="G18:H18"/>
    <mergeCell ref="A20:H20"/>
    <mergeCell ref="A21:D21"/>
    <mergeCell ref="E21:F21"/>
    <mergeCell ref="G21:H21"/>
    <mergeCell ref="A14:D14"/>
    <mergeCell ref="E14:F14"/>
    <mergeCell ref="G14:H14"/>
    <mergeCell ref="A16:H16"/>
    <mergeCell ref="A17:D17"/>
    <mergeCell ref="E17:F17"/>
    <mergeCell ref="G17:H17"/>
    <mergeCell ref="A12:C12"/>
    <mergeCell ref="E12:F12"/>
    <mergeCell ref="G12:H12"/>
    <mergeCell ref="A13:C13"/>
    <mergeCell ref="E13:F13"/>
    <mergeCell ref="G13:H13"/>
    <mergeCell ref="B6:H6"/>
    <mergeCell ref="B7:H7"/>
    <mergeCell ref="A9:H9"/>
    <mergeCell ref="A10:H10"/>
    <mergeCell ref="A11:C11"/>
    <mergeCell ref="E11:F11"/>
    <mergeCell ref="G11:H11"/>
    <mergeCell ref="A1:H1"/>
    <mergeCell ref="A2:H2"/>
    <mergeCell ref="A4:A5"/>
    <mergeCell ref="B4:B5"/>
    <mergeCell ref="C4:H4"/>
    <mergeCell ref="C5:H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1839-8224-47E2-818E-02B205C74BA0}">
  <dimension ref="A1:H134"/>
  <sheetViews>
    <sheetView workbookViewId="0">
      <selection activeCell="I7" sqref="I7"/>
    </sheetView>
  </sheetViews>
  <sheetFormatPr defaultRowHeight="15" x14ac:dyDescent="0.25"/>
  <cols>
    <col min="1" max="1" width="30.7109375" bestFit="1" customWidth="1"/>
    <col min="2" max="2" width="2" bestFit="1" customWidth="1"/>
    <col min="3" max="3" width="7.28515625" bestFit="1" customWidth="1"/>
    <col min="4" max="4" width="6.140625" bestFit="1" customWidth="1"/>
    <col min="5" max="5" width="9.5703125" bestFit="1" customWidth="1"/>
    <col min="6" max="6" width="10.5703125" bestFit="1" customWidth="1"/>
    <col min="7" max="7" width="6.5703125" bestFit="1" customWidth="1"/>
    <col min="8" max="8" width="9.5703125" bestFit="1" customWidth="1"/>
  </cols>
  <sheetData>
    <row r="1" spans="1:8" ht="15.75" x14ac:dyDescent="0.25">
      <c r="A1" s="38" t="s">
        <v>124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103</v>
      </c>
      <c r="B2" s="41"/>
      <c r="C2" s="41"/>
      <c r="D2" s="41"/>
      <c r="E2" s="41"/>
      <c r="F2" s="41"/>
      <c r="G2" s="41"/>
      <c r="H2" s="42"/>
    </row>
    <row r="3" spans="1:8" ht="15.75" thickBot="1" x14ac:dyDescent="0.3">
      <c r="A3" s="43"/>
      <c r="B3" s="44"/>
      <c r="C3" s="44"/>
      <c r="D3" s="44"/>
      <c r="E3" s="44"/>
      <c r="F3" s="44"/>
      <c r="G3" s="44"/>
      <c r="H3" s="44"/>
    </row>
    <row r="4" spans="1:8" ht="15.75" thickBot="1" x14ac:dyDescent="0.3">
      <c r="A4" s="218" t="s">
        <v>111</v>
      </c>
      <c r="B4" s="222">
        <v>4</v>
      </c>
      <c r="C4" s="220" t="s">
        <v>113</v>
      </c>
      <c r="D4" s="220"/>
      <c r="E4" s="220"/>
      <c r="F4" s="220"/>
      <c r="G4" s="220"/>
      <c r="H4" s="220"/>
    </row>
    <row r="5" spans="1:8" ht="26.25" customHeight="1" thickBot="1" x14ac:dyDescent="0.3">
      <c r="A5" s="218"/>
      <c r="B5" s="222"/>
      <c r="C5" s="221" t="s">
        <v>117</v>
      </c>
      <c r="D5" s="221"/>
      <c r="E5" s="221"/>
      <c r="F5" s="221"/>
      <c r="G5" s="221"/>
      <c r="H5" s="221"/>
    </row>
    <row r="6" spans="1:8" x14ac:dyDescent="0.25">
      <c r="A6" s="223" t="s">
        <v>126</v>
      </c>
      <c r="B6" s="216">
        <v>84240</v>
      </c>
      <c r="C6" s="216"/>
      <c r="D6" s="216"/>
      <c r="E6" s="216"/>
      <c r="F6" s="216"/>
      <c r="G6" s="216"/>
      <c r="H6" s="217"/>
    </row>
    <row r="7" spans="1:8" ht="15.75" thickBot="1" x14ac:dyDescent="0.3">
      <c r="A7" s="224" t="s">
        <v>114</v>
      </c>
      <c r="B7" s="45"/>
      <c r="C7" s="45"/>
      <c r="D7" s="45"/>
      <c r="E7" s="45"/>
      <c r="F7" s="45"/>
      <c r="G7" s="45"/>
      <c r="H7" s="46"/>
    </row>
    <row r="8" spans="1:8" ht="15.75" thickBot="1" x14ac:dyDescent="0.3">
      <c r="A8" s="47"/>
      <c r="B8" s="48"/>
      <c r="C8" s="48"/>
      <c r="D8" s="48"/>
      <c r="E8" s="48"/>
      <c r="F8" s="48"/>
      <c r="G8" s="48"/>
      <c r="H8" s="48"/>
    </row>
    <row r="9" spans="1:8" ht="15.75" thickBot="1" x14ac:dyDescent="0.3">
      <c r="A9" s="61" t="s">
        <v>99</v>
      </c>
      <c r="B9" s="62"/>
      <c r="C9" s="62"/>
      <c r="D9" s="62"/>
      <c r="E9" s="62"/>
      <c r="F9" s="62"/>
      <c r="G9" s="62"/>
      <c r="H9" s="63"/>
    </row>
    <row r="10" spans="1:8" ht="15.75" thickBot="1" x14ac:dyDescent="0.3">
      <c r="A10" s="175" t="s">
        <v>0</v>
      </c>
      <c r="B10" s="176"/>
      <c r="C10" s="176"/>
      <c r="D10" s="176"/>
      <c r="E10" s="176"/>
      <c r="F10" s="176"/>
      <c r="G10" s="176"/>
      <c r="H10" s="177"/>
    </row>
    <row r="11" spans="1:8" x14ac:dyDescent="0.25">
      <c r="A11" s="111" t="s">
        <v>1</v>
      </c>
      <c r="B11" s="112"/>
      <c r="C11" s="112"/>
      <c r="D11" s="173" t="s">
        <v>2</v>
      </c>
      <c r="E11" s="112" t="s">
        <v>3</v>
      </c>
      <c r="F11" s="112"/>
      <c r="G11" s="112" t="s">
        <v>4</v>
      </c>
      <c r="H11" s="174"/>
    </row>
    <row r="12" spans="1:8" x14ac:dyDescent="0.25">
      <c r="A12" s="52" t="s">
        <v>5</v>
      </c>
      <c r="B12" s="23"/>
      <c r="C12" s="23"/>
      <c r="D12" s="2">
        <v>0</v>
      </c>
      <c r="E12" s="53">
        <v>0</v>
      </c>
      <c r="F12" s="22"/>
      <c r="G12" s="22">
        <f>D12*E12</f>
        <v>0</v>
      </c>
      <c r="H12" s="54"/>
    </row>
    <row r="13" spans="1:8" ht="15.75" thickBot="1" x14ac:dyDescent="0.3">
      <c r="A13" s="64"/>
      <c r="B13" s="65"/>
      <c r="C13" s="65"/>
      <c r="D13" s="66"/>
      <c r="E13" s="67"/>
      <c r="F13" s="67"/>
      <c r="G13" s="67">
        <f>D13*E13</f>
        <v>0</v>
      </c>
      <c r="H13" s="68"/>
    </row>
    <row r="14" spans="1:8" ht="15.75" thickBot="1" x14ac:dyDescent="0.3">
      <c r="A14" s="181" t="s">
        <v>6</v>
      </c>
      <c r="B14" s="181"/>
      <c r="C14" s="181"/>
      <c r="D14" s="181"/>
      <c r="E14" s="182">
        <f>SUM(E12:F13)</f>
        <v>0</v>
      </c>
      <c r="F14" s="183"/>
      <c r="G14" s="73">
        <f>SUM(G12:H13)</f>
        <v>0</v>
      </c>
      <c r="H14" s="73"/>
    </row>
    <row r="15" spans="1:8" ht="15.75" thickBot="1" x14ac:dyDescent="0.3">
      <c r="A15" s="55"/>
      <c r="B15" s="37"/>
      <c r="C15" s="37"/>
      <c r="D15" s="37"/>
      <c r="E15" s="37"/>
      <c r="F15" s="56"/>
      <c r="G15" s="56"/>
      <c r="H15" s="56"/>
    </row>
    <row r="16" spans="1:8" ht="15.75" thickBot="1" x14ac:dyDescent="0.3">
      <c r="A16" s="178" t="s">
        <v>98</v>
      </c>
      <c r="B16" s="179"/>
      <c r="C16" s="179"/>
      <c r="D16" s="179"/>
      <c r="E16" s="179"/>
      <c r="F16" s="179"/>
      <c r="G16" s="179"/>
      <c r="H16" s="180"/>
    </row>
    <row r="17" spans="1:8" x14ac:dyDescent="0.25">
      <c r="A17" s="49" t="s">
        <v>104</v>
      </c>
      <c r="B17" s="50"/>
      <c r="C17" s="50"/>
      <c r="D17" s="50"/>
      <c r="E17" s="50" t="s">
        <v>7</v>
      </c>
      <c r="F17" s="50"/>
      <c r="G17" s="50" t="s">
        <v>127</v>
      </c>
      <c r="H17" s="51"/>
    </row>
    <row r="18" spans="1:8" ht="15.75" thickBot="1" x14ac:dyDescent="0.3">
      <c r="A18" s="184"/>
      <c r="B18" s="185"/>
      <c r="C18" s="185"/>
      <c r="D18" s="185"/>
      <c r="E18" s="186">
        <f>G18/12</f>
        <v>7020</v>
      </c>
      <c r="F18" s="186"/>
      <c r="G18" s="187">
        <f>B6</f>
        <v>84240</v>
      </c>
      <c r="H18" s="188"/>
    </row>
    <row r="19" spans="1:8" ht="15.75" thickBot="1" x14ac:dyDescent="0.3">
      <c r="A19" s="55"/>
      <c r="B19" s="37"/>
      <c r="C19" s="37"/>
      <c r="D19" s="37"/>
      <c r="E19" s="37"/>
      <c r="F19" s="56"/>
      <c r="G19" s="56"/>
      <c r="H19" s="56"/>
    </row>
    <row r="20" spans="1:8" ht="15.75" thickBot="1" x14ac:dyDescent="0.3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ht="15.75" thickBot="1" x14ac:dyDescent="0.3">
      <c r="A21" s="72" t="s">
        <v>9</v>
      </c>
      <c r="B21" s="72"/>
      <c r="C21" s="72"/>
      <c r="D21" s="72"/>
      <c r="E21" s="192" t="s">
        <v>10</v>
      </c>
      <c r="F21" s="192"/>
      <c r="G21" s="73" t="s">
        <v>11</v>
      </c>
      <c r="H21" s="73"/>
    </row>
    <row r="22" spans="1:8" x14ac:dyDescent="0.25">
      <c r="A22" s="79" t="s">
        <v>12</v>
      </c>
      <c r="B22" s="80"/>
      <c r="C22" s="80"/>
      <c r="D22" s="80"/>
      <c r="E22" s="189">
        <v>0</v>
      </c>
      <c r="F22" s="189"/>
      <c r="G22" s="190">
        <f>E22*$G$14</f>
        <v>0</v>
      </c>
      <c r="H22" s="191"/>
    </row>
    <row r="23" spans="1:8" x14ac:dyDescent="0.25">
      <c r="A23" s="52" t="s">
        <v>13</v>
      </c>
      <c r="B23" s="23"/>
      <c r="C23" s="23"/>
      <c r="D23" s="23"/>
      <c r="E23" s="57">
        <v>0</v>
      </c>
      <c r="F23" s="57"/>
      <c r="G23" s="22">
        <f t="shared" ref="G23:G29" si="0">E23*$G$14</f>
        <v>0</v>
      </c>
      <c r="H23" s="54"/>
    </row>
    <row r="24" spans="1:8" x14ac:dyDescent="0.25">
      <c r="A24" s="52" t="s">
        <v>14</v>
      </c>
      <c r="B24" s="23"/>
      <c r="C24" s="23"/>
      <c r="D24" s="23"/>
      <c r="E24" s="57">
        <v>0</v>
      </c>
      <c r="F24" s="57"/>
      <c r="G24" s="22">
        <f t="shared" si="0"/>
        <v>0</v>
      </c>
      <c r="H24" s="54"/>
    </row>
    <row r="25" spans="1:8" x14ac:dyDescent="0.25">
      <c r="A25" s="52" t="s">
        <v>15</v>
      </c>
      <c r="B25" s="23"/>
      <c r="C25" s="23"/>
      <c r="D25" s="23"/>
      <c r="E25" s="57">
        <v>0</v>
      </c>
      <c r="F25" s="57"/>
      <c r="G25" s="22">
        <f t="shared" si="0"/>
        <v>0</v>
      </c>
      <c r="H25" s="54"/>
    </row>
    <row r="26" spans="1:8" x14ac:dyDescent="0.25">
      <c r="A26" s="52" t="s">
        <v>16</v>
      </c>
      <c r="B26" s="23"/>
      <c r="C26" s="23"/>
      <c r="D26" s="23"/>
      <c r="E26" s="57">
        <v>0</v>
      </c>
      <c r="F26" s="57"/>
      <c r="G26" s="22">
        <f t="shared" si="0"/>
        <v>0</v>
      </c>
      <c r="H26" s="54"/>
    </row>
    <row r="27" spans="1:8" x14ac:dyDescent="0.25">
      <c r="A27" s="52" t="s">
        <v>17</v>
      </c>
      <c r="B27" s="23"/>
      <c r="C27" s="23"/>
      <c r="D27" s="23"/>
      <c r="E27" s="57">
        <v>0</v>
      </c>
      <c r="F27" s="57"/>
      <c r="G27" s="22">
        <f t="shared" si="0"/>
        <v>0</v>
      </c>
      <c r="H27" s="54"/>
    </row>
    <row r="28" spans="1:8" x14ac:dyDescent="0.25">
      <c r="A28" s="52" t="s">
        <v>18</v>
      </c>
      <c r="B28" s="23"/>
      <c r="C28" s="23"/>
      <c r="D28" s="23"/>
      <c r="E28" s="57">
        <v>0</v>
      </c>
      <c r="F28" s="57"/>
      <c r="G28" s="22">
        <f t="shared" si="0"/>
        <v>0</v>
      </c>
      <c r="H28" s="54"/>
    </row>
    <row r="29" spans="1:8" ht="15.75" thickBot="1" x14ac:dyDescent="0.3">
      <c r="A29" s="64" t="s">
        <v>100</v>
      </c>
      <c r="B29" s="65"/>
      <c r="C29" s="65"/>
      <c r="D29" s="65"/>
      <c r="E29" s="71">
        <v>0</v>
      </c>
      <c r="F29" s="71"/>
      <c r="G29" s="67">
        <f t="shared" si="0"/>
        <v>0</v>
      </c>
      <c r="H29" s="68"/>
    </row>
    <row r="30" spans="1:8" ht="15.75" thickBot="1" x14ac:dyDescent="0.3">
      <c r="A30" s="74" t="s">
        <v>19</v>
      </c>
      <c r="B30" s="74"/>
      <c r="C30" s="74"/>
      <c r="D30" s="74"/>
      <c r="E30" s="75">
        <f>SUM(E22:E29)</f>
        <v>0</v>
      </c>
      <c r="F30" s="75"/>
      <c r="G30" s="76">
        <f>SUM(G22:H29)</f>
        <v>0</v>
      </c>
      <c r="H30" s="76"/>
    </row>
    <row r="31" spans="1:8" ht="15.75" thickBot="1" x14ac:dyDescent="0.3">
      <c r="A31" s="34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72" t="s">
        <v>20</v>
      </c>
      <c r="B32" s="72"/>
      <c r="C32" s="72"/>
      <c r="D32" s="72"/>
      <c r="E32" s="192" t="s">
        <v>10</v>
      </c>
      <c r="F32" s="192"/>
      <c r="G32" s="73" t="s">
        <v>11</v>
      </c>
      <c r="H32" s="73"/>
    </row>
    <row r="33" spans="1:8" x14ac:dyDescent="0.25">
      <c r="A33" s="79" t="s">
        <v>21</v>
      </c>
      <c r="B33" s="80"/>
      <c r="C33" s="80"/>
      <c r="D33" s="80"/>
      <c r="E33" s="81">
        <v>0</v>
      </c>
      <c r="F33" s="82"/>
      <c r="G33" s="83">
        <f t="shared" ref="G33:G39" si="1">E33*$G$14</f>
        <v>0</v>
      </c>
      <c r="H33" s="84"/>
    </row>
    <row r="34" spans="1:8" x14ac:dyDescent="0.25">
      <c r="A34" s="52" t="s">
        <v>22</v>
      </c>
      <c r="B34" s="23"/>
      <c r="C34" s="23"/>
      <c r="D34" s="23"/>
      <c r="E34" s="26">
        <v>0</v>
      </c>
      <c r="F34" s="27"/>
      <c r="G34" s="21">
        <f t="shared" si="1"/>
        <v>0</v>
      </c>
      <c r="H34" s="77"/>
    </row>
    <row r="35" spans="1:8" x14ac:dyDescent="0.25">
      <c r="A35" s="52" t="s">
        <v>101</v>
      </c>
      <c r="B35" s="23"/>
      <c r="C35" s="23"/>
      <c r="D35" s="23"/>
      <c r="E35" s="24">
        <v>0</v>
      </c>
      <c r="F35" s="25"/>
      <c r="G35" s="21">
        <f t="shared" si="1"/>
        <v>0</v>
      </c>
      <c r="H35" s="77"/>
    </row>
    <row r="36" spans="1:8" x14ac:dyDescent="0.25">
      <c r="A36" s="52" t="s">
        <v>102</v>
      </c>
      <c r="B36" s="23"/>
      <c r="C36" s="23"/>
      <c r="D36" s="23"/>
      <c r="E36" s="24">
        <v>0</v>
      </c>
      <c r="F36" s="25"/>
      <c r="G36" s="21">
        <f t="shared" si="1"/>
        <v>0</v>
      </c>
      <c r="H36" s="77"/>
    </row>
    <row r="37" spans="1:8" x14ac:dyDescent="0.25">
      <c r="A37" s="52" t="s">
        <v>23</v>
      </c>
      <c r="B37" s="23"/>
      <c r="C37" s="23"/>
      <c r="D37" s="23"/>
      <c r="E37" s="24">
        <v>0</v>
      </c>
      <c r="F37" s="25"/>
      <c r="G37" s="21">
        <f t="shared" si="1"/>
        <v>0</v>
      </c>
      <c r="H37" s="77"/>
    </row>
    <row r="38" spans="1:8" x14ac:dyDescent="0.25">
      <c r="A38" s="78" t="s">
        <v>24</v>
      </c>
      <c r="B38" s="19"/>
      <c r="C38" s="19"/>
      <c r="D38" s="20"/>
      <c r="E38" s="24">
        <v>0</v>
      </c>
      <c r="F38" s="25"/>
      <c r="G38" s="21">
        <f t="shared" si="1"/>
        <v>0</v>
      </c>
      <c r="H38" s="77"/>
    </row>
    <row r="39" spans="1:8" ht="15.75" thickBot="1" x14ac:dyDescent="0.3">
      <c r="A39" s="85" t="s">
        <v>25</v>
      </c>
      <c r="B39" s="86"/>
      <c r="C39" s="86"/>
      <c r="D39" s="87"/>
      <c r="E39" s="88">
        <v>0</v>
      </c>
      <c r="F39" s="89"/>
      <c r="G39" s="90">
        <f t="shared" si="1"/>
        <v>0</v>
      </c>
      <c r="H39" s="91"/>
    </row>
    <row r="40" spans="1:8" ht="15.75" thickBot="1" x14ac:dyDescent="0.3">
      <c r="A40" s="74" t="s">
        <v>26</v>
      </c>
      <c r="B40" s="74"/>
      <c r="C40" s="74"/>
      <c r="D40" s="74"/>
      <c r="E40" s="75">
        <f>SUM(E33:E39)</f>
        <v>0</v>
      </c>
      <c r="F40" s="75"/>
      <c r="G40" s="76">
        <f>SUM(G33:H39)</f>
        <v>0</v>
      </c>
      <c r="H40" s="76"/>
    </row>
    <row r="41" spans="1:8" ht="15.75" thickBot="1" x14ac:dyDescent="0.3">
      <c r="A41" s="34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72" t="s">
        <v>27</v>
      </c>
      <c r="B42" s="72"/>
      <c r="C42" s="72"/>
      <c r="D42" s="72"/>
      <c r="E42" s="192" t="s">
        <v>10</v>
      </c>
      <c r="F42" s="192"/>
      <c r="G42" s="73" t="s">
        <v>11</v>
      </c>
      <c r="H42" s="73"/>
    </row>
    <row r="43" spans="1:8" x14ac:dyDescent="0.25">
      <c r="A43" s="79" t="s">
        <v>28</v>
      </c>
      <c r="B43" s="80"/>
      <c r="C43" s="80"/>
      <c r="D43" s="80"/>
      <c r="E43" s="193">
        <v>0</v>
      </c>
      <c r="F43" s="194"/>
      <c r="G43" s="83">
        <f>E43*$G$14</f>
        <v>0</v>
      </c>
      <c r="H43" s="84"/>
    </row>
    <row r="44" spans="1:8" x14ac:dyDescent="0.25">
      <c r="A44" s="52" t="s">
        <v>29</v>
      </c>
      <c r="B44" s="23"/>
      <c r="C44" s="23"/>
      <c r="D44" s="23"/>
      <c r="E44" s="24">
        <v>0</v>
      </c>
      <c r="F44" s="25"/>
      <c r="G44" s="21">
        <f>E44*$G$14</f>
        <v>0</v>
      </c>
      <c r="H44" s="77"/>
    </row>
    <row r="45" spans="1:8" ht="15.75" thickBot="1" x14ac:dyDescent="0.3">
      <c r="A45" s="64" t="s">
        <v>30</v>
      </c>
      <c r="B45" s="65"/>
      <c r="C45" s="65"/>
      <c r="D45" s="65"/>
      <c r="E45" s="88">
        <v>0</v>
      </c>
      <c r="F45" s="89"/>
      <c r="G45" s="90">
        <f>E45*$G$14</f>
        <v>0</v>
      </c>
      <c r="H45" s="91"/>
    </row>
    <row r="46" spans="1:8" ht="15.75" thickBot="1" x14ac:dyDescent="0.3">
      <c r="A46" s="74" t="s">
        <v>31</v>
      </c>
      <c r="B46" s="74"/>
      <c r="C46" s="74"/>
      <c r="D46" s="74"/>
      <c r="E46" s="75">
        <f>SUM(E43:E45)</f>
        <v>0</v>
      </c>
      <c r="F46" s="75"/>
      <c r="G46" s="76">
        <f>SUM(G43:H45)</f>
        <v>0</v>
      </c>
      <c r="H46" s="76"/>
    </row>
    <row r="47" spans="1:8" ht="15.75" thickBot="1" x14ac:dyDescent="0.3">
      <c r="A47" s="34"/>
      <c r="B47" s="1"/>
      <c r="C47" s="1"/>
      <c r="D47" s="1"/>
      <c r="E47" s="1"/>
      <c r="F47" s="1"/>
      <c r="G47" s="1"/>
      <c r="H47" s="1"/>
    </row>
    <row r="48" spans="1:8" ht="15.75" thickBot="1" x14ac:dyDescent="0.3">
      <c r="A48" s="72" t="s">
        <v>32</v>
      </c>
      <c r="B48" s="72"/>
      <c r="C48" s="72"/>
      <c r="D48" s="72"/>
      <c r="E48" s="192" t="s">
        <v>10</v>
      </c>
      <c r="F48" s="192"/>
      <c r="G48" s="73" t="s">
        <v>11</v>
      </c>
      <c r="H48" s="73"/>
    </row>
    <row r="49" spans="1:8" ht="15.75" thickBot="1" x14ac:dyDescent="0.3">
      <c r="A49" s="139" t="s">
        <v>33</v>
      </c>
      <c r="B49" s="140"/>
      <c r="C49" s="140"/>
      <c r="D49" s="140"/>
      <c r="E49" s="195">
        <v>0</v>
      </c>
      <c r="F49" s="196"/>
      <c r="G49" s="197">
        <f>E49*$G$14</f>
        <v>0</v>
      </c>
      <c r="H49" s="198"/>
    </row>
    <row r="50" spans="1:8" ht="15.75" thickBot="1" x14ac:dyDescent="0.3">
      <c r="A50" s="74" t="s">
        <v>34</v>
      </c>
      <c r="B50" s="74"/>
      <c r="C50" s="74"/>
      <c r="D50" s="74"/>
      <c r="E50" s="75">
        <f>SUM(E49:E49)</f>
        <v>0</v>
      </c>
      <c r="F50" s="75"/>
      <c r="G50" s="76">
        <f>SUM(G49:G49)</f>
        <v>0</v>
      </c>
      <c r="H50" s="76"/>
    </row>
    <row r="51" spans="1:8" ht="15.75" thickBot="1" x14ac:dyDescent="0.3">
      <c r="A51" s="35"/>
      <c r="B51" s="4"/>
      <c r="C51" s="4"/>
      <c r="D51" s="4"/>
      <c r="E51" s="4"/>
      <c r="F51" s="5"/>
      <c r="G51" s="5"/>
      <c r="H51" s="6"/>
    </row>
    <row r="52" spans="1:8" ht="15.75" thickBot="1" x14ac:dyDescent="0.3">
      <c r="A52" s="72" t="s">
        <v>35</v>
      </c>
      <c r="B52" s="72"/>
      <c r="C52" s="72"/>
      <c r="D52" s="72"/>
      <c r="E52" s="192" t="s">
        <v>10</v>
      </c>
      <c r="F52" s="192"/>
      <c r="G52" s="73" t="s">
        <v>11</v>
      </c>
      <c r="H52" s="73"/>
    </row>
    <row r="53" spans="1:8" x14ac:dyDescent="0.25">
      <c r="A53" s="79" t="s">
        <v>36</v>
      </c>
      <c r="B53" s="80"/>
      <c r="C53" s="80"/>
      <c r="D53" s="80"/>
      <c r="E53" s="193">
        <v>0</v>
      </c>
      <c r="F53" s="194"/>
      <c r="G53" s="83">
        <f>E53*$G$14</f>
        <v>0</v>
      </c>
      <c r="H53" s="84"/>
    </row>
    <row r="54" spans="1:8" ht="15.75" thickBot="1" x14ac:dyDescent="0.3">
      <c r="A54" s="92" t="s">
        <v>37</v>
      </c>
      <c r="B54" s="93"/>
      <c r="C54" s="93"/>
      <c r="D54" s="93"/>
      <c r="E54" s="88">
        <v>0</v>
      </c>
      <c r="F54" s="89"/>
      <c r="G54" s="90">
        <f>E54*$G$14</f>
        <v>0</v>
      </c>
      <c r="H54" s="91"/>
    </row>
    <row r="55" spans="1:8" ht="15.75" thickBot="1" x14ac:dyDescent="0.3">
      <c r="A55" s="74" t="s">
        <v>38</v>
      </c>
      <c r="B55" s="74"/>
      <c r="C55" s="74"/>
      <c r="D55" s="74"/>
      <c r="E55" s="75">
        <f>SUM(E53:E54)</f>
        <v>0</v>
      </c>
      <c r="F55" s="75"/>
      <c r="G55" s="76">
        <f>SUM(G53:H54)</f>
        <v>0</v>
      </c>
      <c r="H55" s="76"/>
    </row>
    <row r="56" spans="1:8" ht="15.75" thickBot="1" x14ac:dyDescent="0.3">
      <c r="A56" s="35"/>
      <c r="B56" s="4"/>
      <c r="C56" s="4"/>
      <c r="D56" s="4"/>
      <c r="E56" s="4"/>
      <c r="F56" s="5"/>
      <c r="G56" s="5"/>
      <c r="H56" s="6"/>
    </row>
    <row r="57" spans="1:8" ht="15.75" thickBot="1" x14ac:dyDescent="0.3">
      <c r="A57" s="94" t="s">
        <v>39</v>
      </c>
      <c r="B57" s="94"/>
      <c r="C57" s="94"/>
      <c r="D57" s="94"/>
      <c r="E57" s="95">
        <f>E30+E40+E46+E50+E55</f>
        <v>0</v>
      </c>
      <c r="F57" s="96"/>
      <c r="G57" s="96">
        <f>G30+G40+G46+G50+G55</f>
        <v>0</v>
      </c>
      <c r="H57" s="96"/>
    </row>
    <row r="58" spans="1:8" ht="15.75" thickBot="1" x14ac:dyDescent="0.3">
      <c r="A58" s="34"/>
      <c r="B58" s="1"/>
      <c r="C58" s="1"/>
      <c r="D58" s="1"/>
      <c r="E58" s="1"/>
      <c r="F58" s="1"/>
      <c r="G58" s="1"/>
      <c r="H58" s="1"/>
    </row>
    <row r="59" spans="1:8" ht="15.75" thickBot="1" x14ac:dyDescent="0.3">
      <c r="A59" s="99" t="s">
        <v>40</v>
      </c>
      <c r="B59" s="100"/>
      <c r="C59" s="100"/>
      <c r="D59" s="100"/>
      <c r="E59" s="100"/>
      <c r="F59" s="101"/>
      <c r="G59" s="98">
        <f>G14+G57</f>
        <v>0</v>
      </c>
      <c r="H59" s="98"/>
    </row>
    <row r="60" spans="1:8" ht="15.75" thickBot="1" x14ac:dyDescent="0.3">
      <c r="A60" s="99" t="s">
        <v>41</v>
      </c>
      <c r="B60" s="100"/>
      <c r="C60" s="100"/>
      <c r="D60" s="100"/>
      <c r="E60" s="100"/>
      <c r="F60" s="101"/>
      <c r="G60" s="98">
        <f>G59/G18</f>
        <v>0</v>
      </c>
      <c r="H60" s="98"/>
    </row>
    <row r="61" spans="1:8" ht="15.75" thickBot="1" x14ac:dyDescent="0.3">
      <c r="A61" s="36"/>
      <c r="B61" s="14"/>
      <c r="C61" s="14"/>
      <c r="D61" s="14"/>
      <c r="E61" s="16"/>
      <c r="F61" s="16"/>
      <c r="G61" s="15"/>
      <c r="H61" s="15"/>
    </row>
    <row r="62" spans="1:8" ht="15.75" thickBot="1" x14ac:dyDescent="0.3">
      <c r="A62" s="199" t="s">
        <v>42</v>
      </c>
      <c r="B62" s="200"/>
      <c r="C62" s="200"/>
      <c r="D62" s="200"/>
      <c r="E62" s="200"/>
      <c r="F62" s="200"/>
      <c r="G62" s="200"/>
      <c r="H62" s="201"/>
    </row>
    <row r="63" spans="1:8" ht="15.75" thickBot="1" x14ac:dyDescent="0.3">
      <c r="A63" s="97" t="s">
        <v>43</v>
      </c>
      <c r="B63" s="97"/>
      <c r="C63" s="97"/>
      <c r="D63" s="97"/>
      <c r="E63" s="97"/>
      <c r="F63" s="97"/>
      <c r="G63" s="73" t="s">
        <v>11</v>
      </c>
      <c r="H63" s="73"/>
    </row>
    <row r="64" spans="1:8" x14ac:dyDescent="0.25">
      <c r="A64" s="202"/>
      <c r="B64" s="203"/>
      <c r="C64" s="203"/>
      <c r="D64" s="203"/>
      <c r="E64" s="203"/>
      <c r="F64" s="204"/>
      <c r="G64" s="205"/>
      <c r="H64" s="206"/>
    </row>
    <row r="65" spans="1:8" x14ac:dyDescent="0.25">
      <c r="A65" s="78"/>
      <c r="B65" s="19"/>
      <c r="C65" s="19"/>
      <c r="D65" s="19"/>
      <c r="E65" s="19"/>
      <c r="F65" s="20"/>
      <c r="G65" s="28"/>
      <c r="H65" s="102"/>
    </row>
    <row r="66" spans="1:8" x14ac:dyDescent="0.25">
      <c r="A66" s="78"/>
      <c r="B66" s="19"/>
      <c r="C66" s="19"/>
      <c r="D66" s="19"/>
      <c r="E66" s="19"/>
      <c r="F66" s="20"/>
      <c r="G66" s="28"/>
      <c r="H66" s="102"/>
    </row>
    <row r="67" spans="1:8" ht="15.75" thickBot="1" x14ac:dyDescent="0.3">
      <c r="A67" s="103"/>
      <c r="B67" s="104"/>
      <c r="C67" s="104"/>
      <c r="D67" s="104"/>
      <c r="E67" s="104"/>
      <c r="F67" s="105"/>
      <c r="G67" s="106"/>
      <c r="H67" s="107"/>
    </row>
    <row r="68" spans="1:8" ht="15.75" thickBot="1" x14ac:dyDescent="0.3">
      <c r="A68" s="69" t="s">
        <v>44</v>
      </c>
      <c r="B68" s="70"/>
      <c r="C68" s="70"/>
      <c r="D68" s="70"/>
      <c r="E68" s="70"/>
      <c r="F68" s="109"/>
      <c r="G68" s="108">
        <f>SUM(G64:H67)/G18</f>
        <v>0</v>
      </c>
      <c r="H68" s="108"/>
    </row>
    <row r="69" spans="1:8" ht="15.75" thickBot="1" x14ac:dyDescent="0.3">
      <c r="A69" s="34"/>
      <c r="B69" s="1"/>
      <c r="C69" s="1"/>
      <c r="D69" s="1"/>
      <c r="E69" s="1"/>
      <c r="F69" s="1"/>
      <c r="G69" s="1"/>
      <c r="H69" s="1"/>
    </row>
    <row r="70" spans="1:8" ht="15.75" thickBot="1" x14ac:dyDescent="0.3">
      <c r="A70" s="208" t="s">
        <v>45</v>
      </c>
      <c r="B70" s="209"/>
      <c r="C70" s="209"/>
      <c r="D70" s="209"/>
      <c r="E70" s="209"/>
      <c r="F70" s="209"/>
      <c r="G70" s="209"/>
      <c r="H70" s="210"/>
    </row>
    <row r="71" spans="1:8" ht="15.75" thickBot="1" x14ac:dyDescent="0.3">
      <c r="A71" s="181" t="s">
        <v>46</v>
      </c>
      <c r="B71" s="181"/>
      <c r="C71" s="211" t="s">
        <v>47</v>
      </c>
      <c r="D71" s="211" t="s">
        <v>48</v>
      </c>
      <c r="E71" s="211" t="s">
        <v>49</v>
      </c>
      <c r="F71" s="211" t="s">
        <v>50</v>
      </c>
      <c r="G71" s="211" t="s">
        <v>48</v>
      </c>
      <c r="H71" s="211" t="s">
        <v>51</v>
      </c>
    </row>
    <row r="72" spans="1:8" x14ac:dyDescent="0.25">
      <c r="A72" s="79" t="s">
        <v>105</v>
      </c>
      <c r="B72" s="80"/>
      <c r="C72" s="119"/>
      <c r="D72" s="120"/>
      <c r="E72" s="207"/>
      <c r="F72" s="122" t="e">
        <f>D72/E72</f>
        <v>#DIV/0!</v>
      </c>
      <c r="G72" s="123" t="s">
        <v>52</v>
      </c>
      <c r="H72" s="124" t="e">
        <f>C72*F72</f>
        <v>#DIV/0!</v>
      </c>
    </row>
    <row r="73" spans="1:8" x14ac:dyDescent="0.25">
      <c r="A73" s="52" t="s">
        <v>53</v>
      </c>
      <c r="B73" s="23"/>
      <c r="C73" s="7"/>
      <c r="D73" s="8"/>
      <c r="E73" s="2"/>
      <c r="F73" s="9" t="e">
        <f t="shared" ref="F73:F81" si="2">D73/E73</f>
        <v>#DIV/0!</v>
      </c>
      <c r="G73" s="17" t="s">
        <v>52</v>
      </c>
      <c r="H73" s="110" t="e">
        <f t="shared" ref="H73:H81" si="3">C73*F73</f>
        <v>#DIV/0!</v>
      </c>
    </row>
    <row r="74" spans="1:8" x14ac:dyDescent="0.25">
      <c r="A74" s="52" t="s">
        <v>54</v>
      </c>
      <c r="B74" s="23"/>
      <c r="C74" s="7"/>
      <c r="D74" s="8"/>
      <c r="E74" s="2"/>
      <c r="F74" s="9" t="e">
        <f t="shared" si="2"/>
        <v>#DIV/0!</v>
      </c>
      <c r="G74" s="17" t="s">
        <v>52</v>
      </c>
      <c r="H74" s="110" t="e">
        <f t="shared" si="3"/>
        <v>#DIV/0!</v>
      </c>
    </row>
    <row r="75" spans="1:8" x14ac:dyDescent="0.25">
      <c r="A75" s="52" t="s">
        <v>106</v>
      </c>
      <c r="B75" s="23"/>
      <c r="C75" s="7"/>
      <c r="D75" s="8"/>
      <c r="E75" s="2"/>
      <c r="F75" s="9" t="e">
        <f t="shared" si="2"/>
        <v>#DIV/0!</v>
      </c>
      <c r="G75" s="17" t="s">
        <v>52</v>
      </c>
      <c r="H75" s="110" t="e">
        <f t="shared" si="3"/>
        <v>#DIV/0!</v>
      </c>
    </row>
    <row r="76" spans="1:8" x14ac:dyDescent="0.25">
      <c r="A76" s="52" t="s">
        <v>55</v>
      </c>
      <c r="B76" s="23"/>
      <c r="C76" s="7"/>
      <c r="D76" s="8"/>
      <c r="E76" s="2"/>
      <c r="F76" s="9" t="e">
        <f t="shared" si="2"/>
        <v>#DIV/0!</v>
      </c>
      <c r="G76" s="17" t="s">
        <v>52</v>
      </c>
      <c r="H76" s="110" t="e">
        <f t="shared" si="3"/>
        <v>#DIV/0!</v>
      </c>
    </row>
    <row r="77" spans="1:8" x14ac:dyDescent="0.25">
      <c r="A77" s="52" t="s">
        <v>56</v>
      </c>
      <c r="B77" s="23"/>
      <c r="C77" s="7"/>
      <c r="D77" s="8"/>
      <c r="E77" s="2"/>
      <c r="F77" s="9" t="e">
        <f t="shared" si="2"/>
        <v>#DIV/0!</v>
      </c>
      <c r="G77" s="17" t="s">
        <v>57</v>
      </c>
      <c r="H77" s="110" t="e">
        <f t="shared" si="3"/>
        <v>#DIV/0!</v>
      </c>
    </row>
    <row r="78" spans="1:8" x14ac:dyDescent="0.25">
      <c r="A78" s="52" t="s">
        <v>58</v>
      </c>
      <c r="B78" s="23"/>
      <c r="C78" s="7"/>
      <c r="D78" s="8"/>
      <c r="E78" s="2"/>
      <c r="F78" s="9" t="e">
        <f t="shared" si="2"/>
        <v>#DIV/0!</v>
      </c>
      <c r="G78" s="17" t="s">
        <v>52</v>
      </c>
      <c r="H78" s="110" t="e">
        <f t="shared" si="3"/>
        <v>#DIV/0!</v>
      </c>
    </row>
    <row r="79" spans="1:8" x14ac:dyDescent="0.25">
      <c r="A79" s="52" t="s">
        <v>59</v>
      </c>
      <c r="B79" s="23"/>
      <c r="C79" s="7"/>
      <c r="D79" s="8"/>
      <c r="E79" s="2"/>
      <c r="F79" s="9" t="e">
        <f t="shared" si="2"/>
        <v>#DIV/0!</v>
      </c>
      <c r="G79" s="17" t="s">
        <v>60</v>
      </c>
      <c r="H79" s="110" t="e">
        <f t="shared" si="3"/>
        <v>#DIV/0!</v>
      </c>
    </row>
    <row r="80" spans="1:8" x14ac:dyDescent="0.25">
      <c r="A80" s="52" t="s">
        <v>61</v>
      </c>
      <c r="B80" s="23"/>
      <c r="C80" s="7"/>
      <c r="D80" s="8"/>
      <c r="E80" s="2"/>
      <c r="F80" s="9" t="e">
        <f t="shared" si="2"/>
        <v>#DIV/0!</v>
      </c>
      <c r="G80" s="17" t="s">
        <v>60</v>
      </c>
      <c r="H80" s="110" t="e">
        <f t="shared" si="3"/>
        <v>#DIV/0!</v>
      </c>
    </row>
    <row r="81" spans="1:8" ht="15.75" thickBot="1" x14ac:dyDescent="0.3">
      <c r="A81" s="64" t="s">
        <v>62</v>
      </c>
      <c r="B81" s="65"/>
      <c r="C81" s="113"/>
      <c r="D81" s="114"/>
      <c r="E81" s="66"/>
      <c r="F81" s="115" t="e">
        <f t="shared" si="2"/>
        <v>#DIV/0!</v>
      </c>
      <c r="G81" s="116" t="s">
        <v>60</v>
      </c>
      <c r="H81" s="117" t="e">
        <f t="shared" si="3"/>
        <v>#DIV/0!</v>
      </c>
    </row>
    <row r="82" spans="1:8" ht="15.75" thickBot="1" x14ac:dyDescent="0.3">
      <c r="A82" s="72" t="s">
        <v>63</v>
      </c>
      <c r="B82" s="72"/>
      <c r="C82" s="72"/>
      <c r="D82" s="72"/>
      <c r="E82" s="72"/>
      <c r="F82" s="72"/>
      <c r="G82" s="72"/>
      <c r="H82" s="118" t="e">
        <f>SUM(H72:H81)</f>
        <v>#DIV/0!</v>
      </c>
    </row>
    <row r="83" spans="1:8" ht="15.75" thickBot="1" x14ac:dyDescent="0.3">
      <c r="A83" s="34"/>
      <c r="B83" s="1"/>
      <c r="C83" s="1"/>
      <c r="D83" s="1"/>
      <c r="E83" s="1"/>
      <c r="F83" s="1"/>
      <c r="G83" s="1"/>
      <c r="H83" s="1"/>
    </row>
    <row r="84" spans="1:8" ht="15.75" thickBot="1" x14ac:dyDescent="0.3">
      <c r="A84" s="58" t="s">
        <v>64</v>
      </c>
      <c r="B84" s="59"/>
      <c r="C84" s="212" t="s">
        <v>47</v>
      </c>
      <c r="D84" s="212" t="s">
        <v>48</v>
      </c>
      <c r="E84" s="212" t="s">
        <v>49</v>
      </c>
      <c r="F84" s="212" t="s">
        <v>50</v>
      </c>
      <c r="G84" s="212" t="s">
        <v>48</v>
      </c>
      <c r="H84" s="213" t="s">
        <v>51</v>
      </c>
    </row>
    <row r="85" spans="1:8" x14ac:dyDescent="0.25">
      <c r="A85" s="79" t="s">
        <v>107</v>
      </c>
      <c r="B85" s="80"/>
      <c r="C85" s="119"/>
      <c r="D85" s="120"/>
      <c r="E85" s="121"/>
      <c r="F85" s="122" t="e">
        <f>D85/E85</f>
        <v>#DIV/0!</v>
      </c>
      <c r="G85" s="123" t="s">
        <v>52</v>
      </c>
      <c r="H85" s="124" t="e">
        <f>C85*F85</f>
        <v>#DIV/0!</v>
      </c>
    </row>
    <row r="86" spans="1:8" x14ac:dyDescent="0.25">
      <c r="A86" s="52" t="s">
        <v>65</v>
      </c>
      <c r="B86" s="23"/>
      <c r="C86" s="7"/>
      <c r="D86" s="8"/>
      <c r="E86" s="2"/>
      <c r="F86" s="9" t="e">
        <f>D86/E86</f>
        <v>#DIV/0!</v>
      </c>
      <c r="G86" s="17" t="s">
        <v>52</v>
      </c>
      <c r="H86" s="110" t="e">
        <f>C86*F86</f>
        <v>#DIV/0!</v>
      </c>
    </row>
    <row r="87" spans="1:8" ht="15.75" thickBot="1" x14ac:dyDescent="0.3">
      <c r="A87" s="64" t="s">
        <v>66</v>
      </c>
      <c r="B87" s="65"/>
      <c r="C87" s="113"/>
      <c r="D87" s="114"/>
      <c r="E87" s="66"/>
      <c r="F87" s="115" t="e">
        <f>D87/E87</f>
        <v>#DIV/0!</v>
      </c>
      <c r="G87" s="116" t="s">
        <v>52</v>
      </c>
      <c r="H87" s="117" t="e">
        <f>C87*F87</f>
        <v>#DIV/0!</v>
      </c>
    </row>
    <row r="88" spans="1:8" ht="15.75" thickBot="1" x14ac:dyDescent="0.3">
      <c r="A88" s="125" t="s">
        <v>63</v>
      </c>
      <c r="B88" s="126"/>
      <c r="C88" s="126"/>
      <c r="D88" s="126"/>
      <c r="E88" s="126"/>
      <c r="F88" s="126"/>
      <c r="G88" s="127"/>
      <c r="H88" s="128" t="e">
        <f>SUM(H85:H87)</f>
        <v>#DIV/0!</v>
      </c>
    </row>
    <row r="89" spans="1:8" ht="15.75" thickBot="1" x14ac:dyDescent="0.3">
      <c r="A89" s="129"/>
      <c r="B89" s="4"/>
      <c r="C89" s="4"/>
      <c r="D89" s="4"/>
      <c r="E89" s="4"/>
      <c r="F89" s="4"/>
      <c r="G89" s="130"/>
      <c r="H89" s="131"/>
    </row>
    <row r="90" spans="1:8" ht="15.75" thickBot="1" x14ac:dyDescent="0.3">
      <c r="A90" s="58" t="s">
        <v>67</v>
      </c>
      <c r="B90" s="59"/>
      <c r="C90" s="212" t="s">
        <v>47</v>
      </c>
      <c r="D90" s="212" t="s">
        <v>48</v>
      </c>
      <c r="E90" s="212" t="s">
        <v>49</v>
      </c>
      <c r="F90" s="212" t="s">
        <v>50</v>
      </c>
      <c r="G90" s="212" t="s">
        <v>48</v>
      </c>
      <c r="H90" s="213" t="s">
        <v>51</v>
      </c>
    </row>
    <row r="91" spans="1:8" x14ac:dyDescent="0.25">
      <c r="A91" s="79" t="s">
        <v>68</v>
      </c>
      <c r="B91" s="80"/>
      <c r="C91" s="119"/>
      <c r="D91" s="120"/>
      <c r="E91" s="121"/>
      <c r="F91" s="122"/>
      <c r="G91" s="123" t="s">
        <v>60</v>
      </c>
      <c r="H91" s="124" t="e">
        <f>C91*D91/E91</f>
        <v>#DIV/0!</v>
      </c>
    </row>
    <row r="92" spans="1:8" x14ac:dyDescent="0.25">
      <c r="A92" s="52" t="s">
        <v>69</v>
      </c>
      <c r="B92" s="23"/>
      <c r="C92" s="7"/>
      <c r="D92" s="8"/>
      <c r="E92" s="2"/>
      <c r="F92" s="9">
        <v>0</v>
      </c>
      <c r="G92" s="17" t="s">
        <v>60</v>
      </c>
      <c r="H92" s="110" t="e">
        <f t="shared" ref="H92:H98" si="4">C92*D92/E92</f>
        <v>#DIV/0!</v>
      </c>
    </row>
    <row r="93" spans="1:8" x14ac:dyDescent="0.25">
      <c r="A93" s="52" t="s">
        <v>70</v>
      </c>
      <c r="B93" s="23"/>
      <c r="C93" s="7"/>
      <c r="D93" s="8"/>
      <c r="E93" s="2"/>
      <c r="F93" s="9">
        <v>0</v>
      </c>
      <c r="G93" s="17" t="s">
        <v>60</v>
      </c>
      <c r="H93" s="110" t="e">
        <f t="shared" si="4"/>
        <v>#DIV/0!</v>
      </c>
    </row>
    <row r="94" spans="1:8" x14ac:dyDescent="0.25">
      <c r="A94" s="52" t="s">
        <v>71</v>
      </c>
      <c r="B94" s="23"/>
      <c r="C94" s="7"/>
      <c r="D94" s="8"/>
      <c r="E94" s="2"/>
      <c r="F94" s="9">
        <v>0</v>
      </c>
      <c r="G94" s="17" t="s">
        <v>60</v>
      </c>
      <c r="H94" s="110" t="e">
        <f t="shared" si="4"/>
        <v>#DIV/0!</v>
      </c>
    </row>
    <row r="95" spans="1:8" x14ac:dyDescent="0.25">
      <c r="A95" s="52" t="s">
        <v>72</v>
      </c>
      <c r="B95" s="23"/>
      <c r="C95" s="7"/>
      <c r="D95" s="8"/>
      <c r="E95" s="2"/>
      <c r="F95" s="9">
        <v>0</v>
      </c>
      <c r="G95" s="17" t="s">
        <v>60</v>
      </c>
      <c r="H95" s="110" t="e">
        <f t="shared" si="4"/>
        <v>#DIV/0!</v>
      </c>
    </row>
    <row r="96" spans="1:8" x14ac:dyDescent="0.25">
      <c r="A96" s="52" t="s">
        <v>73</v>
      </c>
      <c r="B96" s="23"/>
      <c r="C96" s="7"/>
      <c r="D96" s="8"/>
      <c r="E96" s="2"/>
      <c r="F96" s="9">
        <v>0</v>
      </c>
      <c r="G96" s="17" t="s">
        <v>60</v>
      </c>
      <c r="H96" s="110" t="e">
        <f t="shared" si="4"/>
        <v>#DIV/0!</v>
      </c>
    </row>
    <row r="97" spans="1:8" x14ac:dyDescent="0.25">
      <c r="A97" s="52" t="s">
        <v>74</v>
      </c>
      <c r="B97" s="23"/>
      <c r="C97" s="7"/>
      <c r="D97" s="8"/>
      <c r="E97" s="2"/>
      <c r="F97" s="9">
        <v>0</v>
      </c>
      <c r="G97" s="17" t="s">
        <v>60</v>
      </c>
      <c r="H97" s="110" t="e">
        <f t="shared" si="4"/>
        <v>#DIV/0!</v>
      </c>
    </row>
    <row r="98" spans="1:8" x14ac:dyDescent="0.25">
      <c r="A98" s="52" t="s">
        <v>75</v>
      </c>
      <c r="B98" s="23"/>
      <c r="C98" s="7"/>
      <c r="D98" s="8"/>
      <c r="E98" s="2"/>
      <c r="F98" s="9">
        <v>0</v>
      </c>
      <c r="G98" s="17" t="s">
        <v>60</v>
      </c>
      <c r="H98" s="110" t="e">
        <f t="shared" si="4"/>
        <v>#DIV/0!</v>
      </c>
    </row>
    <row r="99" spans="1:8" ht="15.75" thickBot="1" x14ac:dyDescent="0.3">
      <c r="A99" s="64" t="s">
        <v>76</v>
      </c>
      <c r="B99" s="65"/>
      <c r="C99" s="113"/>
      <c r="D99" s="114"/>
      <c r="E99" s="66"/>
      <c r="F99" s="115">
        <v>0</v>
      </c>
      <c r="G99" s="116" t="s">
        <v>60</v>
      </c>
      <c r="H99" s="117" t="e">
        <f>C99*D99/E99</f>
        <v>#DIV/0!</v>
      </c>
    </row>
    <row r="100" spans="1:8" ht="15.75" thickBot="1" x14ac:dyDescent="0.3">
      <c r="A100" s="125" t="s">
        <v>63</v>
      </c>
      <c r="B100" s="126"/>
      <c r="C100" s="126"/>
      <c r="D100" s="126"/>
      <c r="E100" s="126"/>
      <c r="F100" s="126"/>
      <c r="G100" s="127"/>
      <c r="H100" s="128" t="e">
        <f>SUM(H91:H99)</f>
        <v>#DIV/0!</v>
      </c>
    </row>
    <row r="101" spans="1:8" ht="15.75" thickBot="1" x14ac:dyDescent="0.3">
      <c r="A101" s="129"/>
      <c r="B101" s="4"/>
      <c r="C101" s="4"/>
      <c r="D101" s="4"/>
      <c r="E101" s="4"/>
      <c r="F101" s="4"/>
      <c r="G101" s="4"/>
      <c r="H101" s="10"/>
    </row>
    <row r="102" spans="1:8" ht="15.75" thickBot="1" x14ac:dyDescent="0.3">
      <c r="A102" s="214" t="s">
        <v>77</v>
      </c>
      <c r="B102" s="215"/>
      <c r="C102" s="212" t="s">
        <v>47</v>
      </c>
      <c r="D102" s="212" t="s">
        <v>48</v>
      </c>
      <c r="E102" s="212" t="s">
        <v>49</v>
      </c>
      <c r="F102" s="212" t="s">
        <v>50</v>
      </c>
      <c r="G102" s="212" t="s">
        <v>48</v>
      </c>
      <c r="H102" s="213" t="s">
        <v>51</v>
      </c>
    </row>
    <row r="103" spans="1:8" x14ac:dyDescent="0.25">
      <c r="A103" s="79" t="s">
        <v>109</v>
      </c>
      <c r="B103" s="80"/>
      <c r="C103" s="119">
        <v>0</v>
      </c>
      <c r="D103" s="135" t="s">
        <v>78</v>
      </c>
      <c r="E103" s="136" t="s">
        <v>79</v>
      </c>
      <c r="F103" s="137">
        <v>12</v>
      </c>
      <c r="G103" s="123" t="s">
        <v>80</v>
      </c>
      <c r="H103" s="124">
        <f t="shared" ref="H103:H110" si="5">((C103/F103)/$G$18)</f>
        <v>0</v>
      </c>
    </row>
    <row r="104" spans="1:8" x14ac:dyDescent="0.25">
      <c r="A104" s="52" t="s">
        <v>81</v>
      </c>
      <c r="B104" s="23"/>
      <c r="C104" s="7">
        <v>0</v>
      </c>
      <c r="D104" s="11" t="s">
        <v>78</v>
      </c>
      <c r="E104" s="3" t="s">
        <v>79</v>
      </c>
      <c r="F104" s="12">
        <v>12</v>
      </c>
      <c r="G104" s="17" t="s">
        <v>80</v>
      </c>
      <c r="H104" s="110">
        <f t="shared" si="5"/>
        <v>0</v>
      </c>
    </row>
    <row r="105" spans="1:8" x14ac:dyDescent="0.25">
      <c r="A105" s="52" t="s">
        <v>82</v>
      </c>
      <c r="B105" s="23"/>
      <c r="C105" s="7">
        <v>0</v>
      </c>
      <c r="D105" s="11" t="s">
        <v>78</v>
      </c>
      <c r="E105" s="3" t="s">
        <v>79</v>
      </c>
      <c r="F105" s="12">
        <v>12</v>
      </c>
      <c r="G105" s="17" t="s">
        <v>80</v>
      </c>
      <c r="H105" s="110">
        <f t="shared" si="5"/>
        <v>0</v>
      </c>
    </row>
    <row r="106" spans="1:8" x14ac:dyDescent="0.25">
      <c r="A106" s="52" t="s">
        <v>108</v>
      </c>
      <c r="B106" s="23"/>
      <c r="C106" s="7">
        <v>0</v>
      </c>
      <c r="D106" s="11" t="s">
        <v>78</v>
      </c>
      <c r="E106" s="3" t="s">
        <v>79</v>
      </c>
      <c r="F106" s="12">
        <v>12</v>
      </c>
      <c r="G106" s="17" t="s">
        <v>80</v>
      </c>
      <c r="H106" s="110">
        <f t="shared" si="5"/>
        <v>0</v>
      </c>
    </row>
    <row r="107" spans="1:8" x14ac:dyDescent="0.25">
      <c r="A107" s="52"/>
      <c r="B107" s="23"/>
      <c r="C107" s="7">
        <v>0</v>
      </c>
      <c r="D107" s="11" t="s">
        <v>78</v>
      </c>
      <c r="E107" s="3" t="s">
        <v>79</v>
      </c>
      <c r="F107" s="12">
        <v>12</v>
      </c>
      <c r="G107" s="17" t="s">
        <v>80</v>
      </c>
      <c r="H107" s="110">
        <f t="shared" si="5"/>
        <v>0</v>
      </c>
    </row>
    <row r="108" spans="1:8" x14ac:dyDescent="0.25">
      <c r="A108" s="52"/>
      <c r="B108" s="23"/>
      <c r="C108" s="7"/>
      <c r="D108" s="11" t="s">
        <v>78</v>
      </c>
      <c r="E108" s="3" t="s">
        <v>79</v>
      </c>
      <c r="F108" s="12">
        <v>12</v>
      </c>
      <c r="G108" s="17" t="s">
        <v>80</v>
      </c>
      <c r="H108" s="110">
        <f t="shared" si="5"/>
        <v>0</v>
      </c>
    </row>
    <row r="109" spans="1:8" x14ac:dyDescent="0.25">
      <c r="A109" s="52"/>
      <c r="B109" s="23"/>
      <c r="C109" s="7"/>
      <c r="D109" s="11" t="s">
        <v>78</v>
      </c>
      <c r="E109" s="3" t="s">
        <v>79</v>
      </c>
      <c r="F109" s="12">
        <v>12</v>
      </c>
      <c r="G109" s="17" t="s">
        <v>80</v>
      </c>
      <c r="H109" s="110">
        <f t="shared" si="5"/>
        <v>0</v>
      </c>
    </row>
    <row r="110" spans="1:8" ht="15.75" thickBot="1" x14ac:dyDescent="0.3">
      <c r="A110" s="64"/>
      <c r="B110" s="65"/>
      <c r="C110" s="113"/>
      <c r="D110" s="132" t="s">
        <v>78</v>
      </c>
      <c r="E110" s="133" t="s">
        <v>79</v>
      </c>
      <c r="F110" s="134">
        <v>12</v>
      </c>
      <c r="G110" s="116" t="s">
        <v>80</v>
      </c>
      <c r="H110" s="117">
        <f t="shared" si="5"/>
        <v>0</v>
      </c>
    </row>
    <row r="111" spans="1:8" ht="15.75" thickBot="1" x14ac:dyDescent="0.3">
      <c r="A111" s="72" t="s">
        <v>63</v>
      </c>
      <c r="B111" s="72"/>
      <c r="C111" s="72"/>
      <c r="D111" s="72"/>
      <c r="E111" s="72"/>
      <c r="F111" s="72"/>
      <c r="G111" s="72"/>
      <c r="H111" s="118">
        <f>SUM(H103:H110)</f>
        <v>0</v>
      </c>
    </row>
    <row r="112" spans="1:8" ht="15.75" thickBot="1" x14ac:dyDescent="0.3">
      <c r="A112" s="129"/>
      <c r="B112" s="4"/>
      <c r="C112" s="4"/>
      <c r="D112" s="4"/>
      <c r="E112" s="4"/>
      <c r="F112" s="4"/>
      <c r="G112" s="4"/>
      <c r="H112" s="10"/>
    </row>
    <row r="113" spans="1:8" ht="15.75" thickBot="1" x14ac:dyDescent="0.3">
      <c r="A113" s="214" t="s">
        <v>83</v>
      </c>
      <c r="B113" s="215"/>
      <c r="C113" s="212" t="s">
        <v>47</v>
      </c>
      <c r="D113" s="212" t="s">
        <v>48</v>
      </c>
      <c r="E113" s="212" t="s">
        <v>84</v>
      </c>
      <c r="F113" s="212" t="s">
        <v>50</v>
      </c>
      <c r="G113" s="212" t="s">
        <v>48</v>
      </c>
      <c r="H113" s="213" t="s">
        <v>51</v>
      </c>
    </row>
    <row r="114" spans="1:8" ht="15.75" thickBot="1" x14ac:dyDescent="0.3">
      <c r="A114" s="139"/>
      <c r="B114" s="140"/>
      <c r="C114" s="141">
        <v>0</v>
      </c>
      <c r="D114" s="142" t="s">
        <v>48</v>
      </c>
      <c r="E114" s="143"/>
      <c r="F114" s="144">
        <v>0</v>
      </c>
      <c r="G114" s="145" t="s">
        <v>85</v>
      </c>
      <c r="H114" s="146">
        <f>C114*F114/G18</f>
        <v>0</v>
      </c>
    </row>
    <row r="115" spans="1:8" ht="15.75" thickBot="1" x14ac:dyDescent="0.3">
      <c r="A115" s="72" t="s">
        <v>63</v>
      </c>
      <c r="B115" s="72"/>
      <c r="C115" s="72"/>
      <c r="D115" s="72"/>
      <c r="E115" s="72"/>
      <c r="F115" s="72"/>
      <c r="G115" s="72"/>
      <c r="H115" s="118">
        <f>SUM(H114)</f>
        <v>0</v>
      </c>
    </row>
    <row r="116" spans="1:8" ht="15.75" thickBot="1" x14ac:dyDescent="0.3">
      <c r="A116" s="147"/>
      <c r="B116" s="148"/>
      <c r="C116" s="148"/>
      <c r="D116" s="148"/>
      <c r="E116" s="148"/>
      <c r="F116" s="148"/>
      <c r="G116" s="148"/>
      <c r="H116" s="148"/>
    </row>
    <row r="117" spans="1:8" ht="15.75" thickBot="1" x14ac:dyDescent="0.3">
      <c r="A117" s="149" t="s">
        <v>86</v>
      </c>
      <c r="B117" s="149"/>
      <c r="C117" s="149"/>
      <c r="D117" s="149"/>
      <c r="E117" s="149"/>
      <c r="F117" s="149"/>
      <c r="G117" s="149"/>
      <c r="H117" s="150" t="e">
        <f>H82+H88+H100+H111+H115+G68</f>
        <v>#DIV/0!</v>
      </c>
    </row>
    <row r="118" spans="1:8" ht="15.75" thickBot="1" x14ac:dyDescent="0.3">
      <c r="A118" s="151"/>
      <c r="B118" s="152"/>
      <c r="C118" s="152"/>
      <c r="D118" s="152"/>
      <c r="E118" s="152"/>
      <c r="F118" s="152"/>
      <c r="G118" s="152"/>
      <c r="H118" s="152"/>
    </row>
    <row r="119" spans="1:8" ht="15.75" thickBot="1" x14ac:dyDescent="0.3">
      <c r="A119" s="153" t="s">
        <v>87</v>
      </c>
      <c r="B119" s="153"/>
      <c r="C119" s="153"/>
      <c r="D119" s="153"/>
      <c r="E119" s="153"/>
      <c r="F119" s="153"/>
      <c r="G119" s="153"/>
      <c r="H119" s="150" t="e">
        <f>H117+G60</f>
        <v>#DIV/0!</v>
      </c>
    </row>
    <row r="120" spans="1:8" ht="15.75" thickBot="1" x14ac:dyDescent="0.3">
      <c r="A120" s="151"/>
      <c r="B120" s="152"/>
      <c r="C120" s="152"/>
      <c r="D120" s="152"/>
      <c r="E120" s="152"/>
      <c r="F120" s="152"/>
      <c r="G120" s="152"/>
      <c r="H120" s="152"/>
    </row>
    <row r="121" spans="1:8" ht="15.75" thickBot="1" x14ac:dyDescent="0.3">
      <c r="A121" s="167" t="s">
        <v>88</v>
      </c>
      <c r="B121" s="168"/>
      <c r="C121" s="168"/>
      <c r="D121" s="168"/>
      <c r="E121" s="168"/>
      <c r="F121" s="168"/>
      <c r="G121" s="168"/>
      <c r="H121" s="169"/>
    </row>
    <row r="122" spans="1:8" x14ac:dyDescent="0.25">
      <c r="A122" s="156"/>
      <c r="B122" s="157" t="s">
        <v>89</v>
      </c>
      <c r="C122" s="18"/>
      <c r="D122" s="18"/>
      <c r="E122" s="18"/>
      <c r="F122" s="158"/>
      <c r="G122" s="159">
        <v>0</v>
      </c>
      <c r="H122" s="160" t="e">
        <f>G122*$H$119</f>
        <v>#DIV/0!</v>
      </c>
    </row>
    <row r="123" spans="1:8" x14ac:dyDescent="0.25">
      <c r="A123" s="154"/>
      <c r="B123" s="29" t="s">
        <v>90</v>
      </c>
      <c r="C123" s="30"/>
      <c r="D123" s="30"/>
      <c r="E123" s="30"/>
      <c r="F123" s="31"/>
      <c r="G123" s="13">
        <v>0</v>
      </c>
      <c r="H123" s="155" t="e">
        <f>G123*$H$119</f>
        <v>#DIV/0!</v>
      </c>
    </row>
    <row r="124" spans="1:8" ht="15.75" thickBot="1" x14ac:dyDescent="0.3">
      <c r="A124" s="161"/>
      <c r="B124" s="162" t="s">
        <v>91</v>
      </c>
      <c r="C124" s="163"/>
      <c r="D124" s="163"/>
      <c r="E124" s="163"/>
      <c r="F124" s="164"/>
      <c r="G124" s="138">
        <v>0</v>
      </c>
      <c r="H124" s="165" t="e">
        <f>G124*$H$119</f>
        <v>#DIV/0!</v>
      </c>
    </row>
    <row r="125" spans="1:8" ht="15.75" thickBot="1" x14ac:dyDescent="0.3">
      <c r="A125" s="72" t="s">
        <v>92</v>
      </c>
      <c r="B125" s="72"/>
      <c r="C125" s="72"/>
      <c r="D125" s="72"/>
      <c r="E125" s="72"/>
      <c r="F125" s="72"/>
      <c r="G125" s="166">
        <f>SUM(G122:G124)</f>
        <v>0</v>
      </c>
      <c r="H125" s="118" t="e">
        <f>SUM(H122:H124)</f>
        <v>#DIV/0!</v>
      </c>
    </row>
    <row r="126" spans="1:8" ht="15.75" thickBot="1" x14ac:dyDescent="0.3">
      <c r="A126" s="34"/>
      <c r="B126" s="1"/>
      <c r="C126" s="1"/>
      <c r="D126" s="1"/>
      <c r="E126" s="1"/>
      <c r="F126" s="1"/>
      <c r="G126" s="1"/>
      <c r="H126" s="1"/>
    </row>
    <row r="127" spans="1:8" ht="15.75" thickBot="1" x14ac:dyDescent="0.3">
      <c r="A127" s="167" t="s">
        <v>93</v>
      </c>
      <c r="B127" s="168"/>
      <c r="C127" s="168"/>
      <c r="D127" s="168"/>
      <c r="E127" s="168"/>
      <c r="F127" s="168"/>
      <c r="G127" s="168"/>
      <c r="H127" s="169"/>
    </row>
    <row r="128" spans="1:8" x14ac:dyDescent="0.25">
      <c r="A128" s="156"/>
      <c r="B128" s="157" t="s">
        <v>94</v>
      </c>
      <c r="C128" s="18"/>
      <c r="D128" s="18"/>
      <c r="E128" s="18"/>
      <c r="F128" s="158"/>
      <c r="G128" s="159">
        <v>0</v>
      </c>
      <c r="H128" s="160" t="e">
        <f>G128*$H$119</f>
        <v>#DIV/0!</v>
      </c>
    </row>
    <row r="129" spans="1:8" x14ac:dyDescent="0.25">
      <c r="A129" s="154"/>
      <c r="B129" s="29" t="s">
        <v>95</v>
      </c>
      <c r="C129" s="30"/>
      <c r="D129" s="30"/>
      <c r="E129" s="30"/>
      <c r="F129" s="31"/>
      <c r="G129" s="13">
        <v>0</v>
      </c>
      <c r="H129" s="155" t="e">
        <f>G129*$H$119</f>
        <v>#DIV/0!</v>
      </c>
    </row>
    <row r="130" spans="1:8" ht="15.75" thickBot="1" x14ac:dyDescent="0.3">
      <c r="A130" s="161"/>
      <c r="B130" s="162" t="s">
        <v>96</v>
      </c>
      <c r="C130" s="163"/>
      <c r="D130" s="163"/>
      <c r="E130" s="163"/>
      <c r="F130" s="164"/>
      <c r="G130" s="138">
        <v>0</v>
      </c>
      <c r="H130" s="170" t="e">
        <f>G130*$H$119</f>
        <v>#DIV/0!</v>
      </c>
    </row>
    <row r="131" spans="1:8" ht="15.75" thickBot="1" x14ac:dyDescent="0.3">
      <c r="A131" s="72" t="s">
        <v>92</v>
      </c>
      <c r="B131" s="72"/>
      <c r="C131" s="72"/>
      <c r="D131" s="72"/>
      <c r="E131" s="72"/>
      <c r="F131" s="72"/>
      <c r="G131" s="166">
        <f>SUM(G128:G130)</f>
        <v>0</v>
      </c>
      <c r="H131" s="118" t="e">
        <f>SUM(H128:H130)</f>
        <v>#DIV/0!</v>
      </c>
    </row>
    <row r="132" spans="1:8" ht="15.75" thickBot="1" x14ac:dyDescent="0.3">
      <c r="A132" s="151"/>
      <c r="B132" s="152"/>
      <c r="C132" s="152"/>
      <c r="D132" s="152"/>
      <c r="E132" s="152"/>
      <c r="F132" s="152"/>
      <c r="G132" s="152"/>
      <c r="H132" s="152"/>
    </row>
    <row r="133" spans="1:8" ht="15.75" thickBot="1" x14ac:dyDescent="0.3">
      <c r="A133" s="94" t="s">
        <v>97</v>
      </c>
      <c r="B133" s="94"/>
      <c r="C133" s="94"/>
      <c r="D133" s="94"/>
      <c r="E133" s="94"/>
      <c r="F133" s="94"/>
      <c r="G133" s="171" t="e">
        <f>H119+H125+H131</f>
        <v>#DIV/0!</v>
      </c>
      <c r="H133" s="171"/>
    </row>
    <row r="134" spans="1:8" ht="15.75" thickBot="1" x14ac:dyDescent="0.3">
      <c r="A134" s="172" t="s">
        <v>110</v>
      </c>
      <c r="B134" s="172"/>
      <c r="C134" s="172"/>
      <c r="D134" s="172"/>
      <c r="E134" s="172"/>
      <c r="F134" s="172"/>
      <c r="G134" s="73" t="e">
        <f>G133*G18</f>
        <v>#DIV/0!</v>
      </c>
      <c r="H134" s="73"/>
    </row>
  </sheetData>
  <mergeCells count="205">
    <mergeCell ref="A134:F134"/>
    <mergeCell ref="G134:H134"/>
    <mergeCell ref="B129:F129"/>
    <mergeCell ref="B130:F130"/>
    <mergeCell ref="A131:F131"/>
    <mergeCell ref="A132:H132"/>
    <mergeCell ref="A133:F133"/>
    <mergeCell ref="G133:H133"/>
    <mergeCell ref="B122:F122"/>
    <mergeCell ref="B123:F123"/>
    <mergeCell ref="B124:F124"/>
    <mergeCell ref="A125:F125"/>
    <mergeCell ref="A127:H127"/>
    <mergeCell ref="B128:F128"/>
    <mergeCell ref="A116:H116"/>
    <mergeCell ref="A117:G117"/>
    <mergeCell ref="A118:H118"/>
    <mergeCell ref="A119:G119"/>
    <mergeCell ref="A120:H120"/>
    <mergeCell ref="A121:H121"/>
    <mergeCell ref="A109:B109"/>
    <mergeCell ref="A110:B110"/>
    <mergeCell ref="A111:G111"/>
    <mergeCell ref="A113:B113"/>
    <mergeCell ref="A114:B114"/>
    <mergeCell ref="A115:G115"/>
    <mergeCell ref="A103:B103"/>
    <mergeCell ref="A104:B104"/>
    <mergeCell ref="A105:B105"/>
    <mergeCell ref="A106:B106"/>
    <mergeCell ref="A107:B107"/>
    <mergeCell ref="A108:B108"/>
    <mergeCell ref="A96:B96"/>
    <mergeCell ref="A97:B97"/>
    <mergeCell ref="A98:B98"/>
    <mergeCell ref="A99:B99"/>
    <mergeCell ref="A100:G100"/>
    <mergeCell ref="A102:B102"/>
    <mergeCell ref="A90:B90"/>
    <mergeCell ref="A91:B91"/>
    <mergeCell ref="A92:B92"/>
    <mergeCell ref="A93:B93"/>
    <mergeCell ref="A94:B94"/>
    <mergeCell ref="A95:B95"/>
    <mergeCell ref="A82:G82"/>
    <mergeCell ref="A84:B84"/>
    <mergeCell ref="A85:B85"/>
    <mergeCell ref="A86:B86"/>
    <mergeCell ref="A87:B87"/>
    <mergeCell ref="A88:G88"/>
    <mergeCell ref="A76:B76"/>
    <mergeCell ref="A77:B77"/>
    <mergeCell ref="A78:B78"/>
    <mergeCell ref="A79:B79"/>
    <mergeCell ref="A80:B80"/>
    <mergeCell ref="A81:B81"/>
    <mergeCell ref="A70:H70"/>
    <mergeCell ref="A71:B71"/>
    <mergeCell ref="A72:B72"/>
    <mergeCell ref="A73:B73"/>
    <mergeCell ref="A74:B74"/>
    <mergeCell ref="A75:B75"/>
    <mergeCell ref="A66:F66"/>
    <mergeCell ref="G66:H66"/>
    <mergeCell ref="A67:F67"/>
    <mergeCell ref="G67:H67"/>
    <mergeCell ref="A68:F68"/>
    <mergeCell ref="G68:H68"/>
    <mergeCell ref="A62:H62"/>
    <mergeCell ref="A63:F63"/>
    <mergeCell ref="G63:H63"/>
    <mergeCell ref="A64:F64"/>
    <mergeCell ref="G64:H64"/>
    <mergeCell ref="A65:F65"/>
    <mergeCell ref="G65:H65"/>
    <mergeCell ref="A57:D57"/>
    <mergeCell ref="E57:F57"/>
    <mergeCell ref="G57:H57"/>
    <mergeCell ref="A59:F59"/>
    <mergeCell ref="G59:H59"/>
    <mergeCell ref="A60:F60"/>
    <mergeCell ref="G60:H60"/>
    <mergeCell ref="A54:D54"/>
    <mergeCell ref="E54:F54"/>
    <mergeCell ref="G54:H54"/>
    <mergeCell ref="A55:D55"/>
    <mergeCell ref="E55:F55"/>
    <mergeCell ref="G55:H55"/>
    <mergeCell ref="A52:D52"/>
    <mergeCell ref="E52:F52"/>
    <mergeCell ref="G52:H52"/>
    <mergeCell ref="A53:D53"/>
    <mergeCell ref="E53:F53"/>
    <mergeCell ref="G53:H53"/>
    <mergeCell ref="A49:D49"/>
    <mergeCell ref="E49:F49"/>
    <mergeCell ref="G49:H49"/>
    <mergeCell ref="A50:D50"/>
    <mergeCell ref="E50:F50"/>
    <mergeCell ref="G50:H50"/>
    <mergeCell ref="A46:D46"/>
    <mergeCell ref="E46:F46"/>
    <mergeCell ref="G46:H46"/>
    <mergeCell ref="A48:D48"/>
    <mergeCell ref="E48:F48"/>
    <mergeCell ref="G48:H48"/>
    <mergeCell ref="A44:D44"/>
    <mergeCell ref="E44:F44"/>
    <mergeCell ref="G44:H44"/>
    <mergeCell ref="A45:D45"/>
    <mergeCell ref="E45:F45"/>
    <mergeCell ref="G45:H45"/>
    <mergeCell ref="A42:D42"/>
    <mergeCell ref="E42:F42"/>
    <mergeCell ref="G42:H42"/>
    <mergeCell ref="A43:D43"/>
    <mergeCell ref="E43:F43"/>
    <mergeCell ref="G43:H43"/>
    <mergeCell ref="A39:D39"/>
    <mergeCell ref="E39:F39"/>
    <mergeCell ref="G39:H39"/>
    <mergeCell ref="A40:D40"/>
    <mergeCell ref="E40:F40"/>
    <mergeCell ref="G40:H40"/>
    <mergeCell ref="A37:D37"/>
    <mergeCell ref="E37:F37"/>
    <mergeCell ref="G37:H37"/>
    <mergeCell ref="A38:D38"/>
    <mergeCell ref="E38:F38"/>
    <mergeCell ref="G38:H38"/>
    <mergeCell ref="A35:D35"/>
    <mergeCell ref="E35:F35"/>
    <mergeCell ref="G35:H35"/>
    <mergeCell ref="A36:D36"/>
    <mergeCell ref="E36:F36"/>
    <mergeCell ref="G36:H36"/>
    <mergeCell ref="A33:D33"/>
    <mergeCell ref="E33:F33"/>
    <mergeCell ref="G33:H33"/>
    <mergeCell ref="A34:D34"/>
    <mergeCell ref="E34:F34"/>
    <mergeCell ref="G34:H34"/>
    <mergeCell ref="A30:D30"/>
    <mergeCell ref="E30:F30"/>
    <mergeCell ref="G30:H30"/>
    <mergeCell ref="A32:D32"/>
    <mergeCell ref="E32:F32"/>
    <mergeCell ref="G32:H32"/>
    <mergeCell ref="A28:D28"/>
    <mergeCell ref="E28:F28"/>
    <mergeCell ref="G28:H28"/>
    <mergeCell ref="A29:D29"/>
    <mergeCell ref="E29:F29"/>
    <mergeCell ref="G29:H29"/>
    <mergeCell ref="A26:D26"/>
    <mergeCell ref="E26:F26"/>
    <mergeCell ref="G26:H26"/>
    <mergeCell ref="A27:D27"/>
    <mergeCell ref="E27:F27"/>
    <mergeCell ref="G27:H27"/>
    <mergeCell ref="A24:D24"/>
    <mergeCell ref="E24:F24"/>
    <mergeCell ref="G24:H24"/>
    <mergeCell ref="A25:D25"/>
    <mergeCell ref="E25:F25"/>
    <mergeCell ref="G25:H25"/>
    <mergeCell ref="A22:D22"/>
    <mergeCell ref="E22:F22"/>
    <mergeCell ref="G22:H22"/>
    <mergeCell ref="A23:D23"/>
    <mergeCell ref="E23:F23"/>
    <mergeCell ref="G23:H23"/>
    <mergeCell ref="A18:D18"/>
    <mergeCell ref="E18:F18"/>
    <mergeCell ref="G18:H18"/>
    <mergeCell ref="A20:H20"/>
    <mergeCell ref="A21:D21"/>
    <mergeCell ref="E21:F21"/>
    <mergeCell ref="G21:H21"/>
    <mergeCell ref="A14:D14"/>
    <mergeCell ref="E14:F14"/>
    <mergeCell ref="G14:H14"/>
    <mergeCell ref="A16:H16"/>
    <mergeCell ref="A17:D17"/>
    <mergeCell ref="E17:F17"/>
    <mergeCell ref="G17:H17"/>
    <mergeCell ref="A12:C12"/>
    <mergeCell ref="E12:F12"/>
    <mergeCell ref="G12:H12"/>
    <mergeCell ref="A13:C13"/>
    <mergeCell ref="E13:F13"/>
    <mergeCell ref="G13:H13"/>
    <mergeCell ref="B6:H6"/>
    <mergeCell ref="B7:H7"/>
    <mergeCell ref="A9:H9"/>
    <mergeCell ref="A10:H10"/>
    <mergeCell ref="A11:C11"/>
    <mergeCell ref="E11:F11"/>
    <mergeCell ref="G11:H11"/>
    <mergeCell ref="A1:H1"/>
    <mergeCell ref="A2:H2"/>
    <mergeCell ref="A4:A5"/>
    <mergeCell ref="B4:B5"/>
    <mergeCell ref="C4:H4"/>
    <mergeCell ref="C5:H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3296-CB58-4D3A-B7D6-53070535574D}">
  <sheetPr>
    <pageSetUpPr fitToPage="1"/>
  </sheetPr>
  <dimension ref="A1:F19"/>
  <sheetViews>
    <sheetView zoomScale="110" zoomScaleNormal="110" workbookViewId="0">
      <selection activeCell="E8" sqref="E8"/>
    </sheetView>
  </sheetViews>
  <sheetFormatPr defaultRowHeight="15" x14ac:dyDescent="0.25"/>
  <cols>
    <col min="2" max="2" width="30" customWidth="1"/>
    <col min="3" max="3" width="31.5703125" customWidth="1"/>
    <col min="4" max="4" width="25.140625" customWidth="1"/>
    <col min="5" max="5" width="21.7109375" customWidth="1"/>
    <col min="6" max="6" width="17.7109375" customWidth="1"/>
  </cols>
  <sheetData>
    <row r="1" spans="1:6" x14ac:dyDescent="0.25">
      <c r="A1" s="32" t="s">
        <v>124</v>
      </c>
      <c r="B1" s="32"/>
      <c r="C1" s="32"/>
      <c r="D1" s="32"/>
      <c r="E1" s="32"/>
      <c r="F1" s="32"/>
    </row>
    <row r="2" spans="1:6" ht="15" customHeight="1" x14ac:dyDescent="0.25">
      <c r="A2" s="239" t="s">
        <v>103</v>
      </c>
      <c r="B2" s="239"/>
      <c r="C2" s="239"/>
      <c r="D2" s="239"/>
      <c r="E2" s="239"/>
      <c r="F2" s="239"/>
    </row>
    <row r="3" spans="1:6" ht="16.5" thickBot="1" x14ac:dyDescent="0.3">
      <c r="A3" s="33"/>
      <c r="B3" s="33"/>
      <c r="C3" s="33"/>
      <c r="D3" s="33"/>
      <c r="E3" s="33"/>
      <c r="F3" s="33"/>
    </row>
    <row r="4" spans="1:6" ht="26.25" thickBot="1" x14ac:dyDescent="0.3">
      <c r="A4" s="225" t="s">
        <v>118</v>
      </c>
      <c r="B4" s="226" t="s">
        <v>119</v>
      </c>
      <c r="C4" s="226" t="s">
        <v>125</v>
      </c>
      <c r="D4" s="226" t="s">
        <v>120</v>
      </c>
      <c r="E4" s="227" t="s">
        <v>121</v>
      </c>
      <c r="F4" s="228" t="s">
        <v>122</v>
      </c>
    </row>
    <row r="5" spans="1:6" ht="24" customHeight="1" thickBot="1" x14ac:dyDescent="0.3">
      <c r="A5" s="229">
        <v>1</v>
      </c>
      <c r="B5" s="230">
        <v>4950</v>
      </c>
      <c r="C5" s="230">
        <v>59400</v>
      </c>
      <c r="D5" s="231" t="e">
        <f>'ITEM 1'!G133:H133</f>
        <v>#VALUE!</v>
      </c>
      <c r="E5" s="238" t="e">
        <f>D5*B5</f>
        <v>#VALUE!</v>
      </c>
      <c r="F5" s="240" t="e">
        <f>D5*C5</f>
        <v>#VALUE!</v>
      </c>
    </row>
    <row r="6" spans="1:6" ht="15.75" thickBot="1" x14ac:dyDescent="0.3">
      <c r="A6" s="233" t="s">
        <v>123</v>
      </c>
      <c r="B6" s="234"/>
      <c r="C6" s="234"/>
      <c r="D6" s="234"/>
      <c r="E6" s="235"/>
      <c r="F6" s="236" t="e">
        <f>F5</f>
        <v>#VALUE!</v>
      </c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1"/>
      <c r="B8" s="1"/>
      <c r="C8" s="1"/>
      <c r="D8" s="1"/>
      <c r="E8" s="1"/>
      <c r="F8" s="1"/>
    </row>
    <row r="9" spans="1:6" ht="26.25" thickBot="1" x14ac:dyDescent="0.3">
      <c r="A9" s="225" t="s">
        <v>118</v>
      </c>
      <c r="B9" s="226" t="s">
        <v>119</v>
      </c>
      <c r="C9" s="226" t="s">
        <v>125</v>
      </c>
      <c r="D9" s="226" t="s">
        <v>120</v>
      </c>
      <c r="E9" s="227" t="s">
        <v>121</v>
      </c>
      <c r="F9" s="228" t="s">
        <v>122</v>
      </c>
    </row>
    <row r="10" spans="1:6" ht="23.25" customHeight="1" thickBot="1" x14ac:dyDescent="0.3">
      <c r="A10" s="229">
        <v>2</v>
      </c>
      <c r="B10" s="230">
        <v>5370</v>
      </c>
      <c r="C10" s="237">
        <v>64440</v>
      </c>
      <c r="D10" s="231" t="e">
        <f>'ITEM 2'!G133:H133</f>
        <v>#VALUE!</v>
      </c>
      <c r="E10" s="238" t="e">
        <f>D10*B10</f>
        <v>#VALUE!</v>
      </c>
      <c r="F10" s="232" t="e">
        <f>D10*C10</f>
        <v>#VALUE!</v>
      </c>
    </row>
    <row r="11" spans="1:6" ht="15.75" thickBot="1" x14ac:dyDescent="0.3">
      <c r="A11" s="219" t="s">
        <v>123</v>
      </c>
      <c r="B11" s="219"/>
      <c r="C11" s="219"/>
      <c r="D11" s="219"/>
      <c r="E11" s="219"/>
      <c r="F11" s="236" t="e">
        <f>F10</f>
        <v>#VALUE!</v>
      </c>
    </row>
    <row r="12" spans="1:6" ht="15.75" thickBot="1" x14ac:dyDescent="0.3">
      <c r="A12" s="1"/>
      <c r="B12" s="1"/>
      <c r="C12" s="1"/>
      <c r="D12" s="1"/>
      <c r="E12" s="1"/>
      <c r="F12" s="1"/>
    </row>
    <row r="13" spans="1:6" ht="26.25" thickBot="1" x14ac:dyDescent="0.3">
      <c r="A13" s="225" t="s">
        <v>118</v>
      </c>
      <c r="B13" s="226" t="s">
        <v>119</v>
      </c>
      <c r="C13" s="226" t="s">
        <v>125</v>
      </c>
      <c r="D13" s="226" t="s">
        <v>120</v>
      </c>
      <c r="E13" s="227" t="s">
        <v>121</v>
      </c>
      <c r="F13" s="228" t="s">
        <v>122</v>
      </c>
    </row>
    <row r="14" spans="1:6" ht="21.75" customHeight="1" thickBot="1" x14ac:dyDescent="0.3">
      <c r="A14" s="229">
        <v>3</v>
      </c>
      <c r="B14" s="237">
        <v>5580</v>
      </c>
      <c r="C14" s="237">
        <v>66960</v>
      </c>
      <c r="D14" s="231" t="e">
        <f>'ITEM 3'!G133:H133</f>
        <v>#VALUE!</v>
      </c>
      <c r="E14" s="238" t="e">
        <f>D14*B14</f>
        <v>#VALUE!</v>
      </c>
      <c r="F14" s="232" t="e">
        <f>D14*C14</f>
        <v>#VALUE!</v>
      </c>
    </row>
    <row r="15" spans="1:6" ht="15.75" thickBot="1" x14ac:dyDescent="0.3">
      <c r="A15" s="219" t="s">
        <v>123</v>
      </c>
      <c r="B15" s="219"/>
      <c r="C15" s="219"/>
      <c r="D15" s="219"/>
      <c r="E15" s="219"/>
      <c r="F15" s="236" t="e">
        <f>F14</f>
        <v>#VALUE!</v>
      </c>
    </row>
    <row r="16" spans="1:6" ht="15.75" thickBot="1" x14ac:dyDescent="0.3">
      <c r="A16" s="1"/>
      <c r="B16" s="1"/>
      <c r="C16" s="1"/>
      <c r="D16" s="1"/>
      <c r="E16" s="1"/>
      <c r="F16" s="1"/>
    </row>
    <row r="17" spans="1:6" ht="26.25" thickBot="1" x14ac:dyDescent="0.3">
      <c r="A17" s="225" t="s">
        <v>118</v>
      </c>
      <c r="B17" s="226" t="s">
        <v>119</v>
      </c>
      <c r="C17" s="226" t="s">
        <v>125</v>
      </c>
      <c r="D17" s="226" t="s">
        <v>120</v>
      </c>
      <c r="E17" s="227" t="s">
        <v>121</v>
      </c>
      <c r="F17" s="228" t="s">
        <v>122</v>
      </c>
    </row>
    <row r="18" spans="1:6" ht="24" customHeight="1" thickBot="1" x14ac:dyDescent="0.3">
      <c r="A18" s="229">
        <v>4</v>
      </c>
      <c r="B18" s="237">
        <v>7020</v>
      </c>
      <c r="C18" s="237">
        <v>84240</v>
      </c>
      <c r="D18" s="231" t="e">
        <f>'ITEM 4'!G133:H133</f>
        <v>#VALUE!</v>
      </c>
      <c r="E18" s="238" t="e">
        <f>D18*B18</f>
        <v>#VALUE!</v>
      </c>
      <c r="F18" s="232" t="e">
        <f>D18*C18</f>
        <v>#VALUE!</v>
      </c>
    </row>
    <row r="19" spans="1:6" ht="15.75" thickBot="1" x14ac:dyDescent="0.3">
      <c r="A19" s="219" t="s">
        <v>123</v>
      </c>
      <c r="B19" s="219"/>
      <c r="C19" s="219"/>
      <c r="D19" s="219"/>
      <c r="E19" s="219"/>
      <c r="F19" s="236" t="e">
        <f>F18</f>
        <v>#VALUE!</v>
      </c>
    </row>
  </sheetData>
  <mergeCells count="6">
    <mergeCell ref="A1:F1"/>
    <mergeCell ref="A2:F2"/>
    <mergeCell ref="A19:E19"/>
    <mergeCell ref="A15:E15"/>
    <mergeCell ref="A11:E11"/>
    <mergeCell ref="A6:E6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ITEM 1</vt:lpstr>
      <vt:lpstr>ITEM 2</vt:lpstr>
      <vt:lpstr>ITEM 3</vt:lpstr>
      <vt:lpstr>ITEM 4</vt:lpstr>
      <vt:lpstr>Consolidação da Proposta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Nilson Nelson da Silva Oliveira</cp:lastModifiedBy>
  <cp:revision/>
  <cp:lastPrinted>2022-08-09T20:17:01Z</cp:lastPrinted>
  <dcterms:created xsi:type="dcterms:W3CDTF">2019-03-09T20:20:56Z</dcterms:created>
  <dcterms:modified xsi:type="dcterms:W3CDTF">2022-08-09T20:17:59Z</dcterms:modified>
  <cp:category/>
  <cp:contentStatus/>
</cp:coreProperties>
</file>