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735" activeTab="2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GERAIS'!$A$4:$K$56</definedName>
  </definedNames>
  <calcPr calcId="152511"/>
</workbook>
</file>

<file path=xl/calcChain.xml><?xml version="1.0" encoding="utf-8"?>
<calcChain xmlns="http://schemas.openxmlformats.org/spreadsheetml/2006/main">
  <c r="B40" i="2" l="1"/>
  <c r="B31" i="2"/>
  <c r="B22" i="2"/>
  <c r="B13" i="2"/>
  <c r="C33" i="3" l="1"/>
  <c r="C34" i="3"/>
  <c r="C32" i="3"/>
  <c r="C20" i="3"/>
  <c r="C19" i="3"/>
  <c r="C26" i="3"/>
  <c r="C27" i="3"/>
  <c r="C25" i="3"/>
  <c r="C21" i="3" l="1"/>
  <c r="C35" i="3"/>
  <c r="C28" i="3"/>
  <c r="B21" i="1"/>
  <c r="B35" i="1"/>
  <c r="B16" i="1"/>
</calcChain>
</file>

<file path=xl/sharedStrings.xml><?xml version="1.0" encoding="utf-8"?>
<sst xmlns="http://schemas.openxmlformats.org/spreadsheetml/2006/main" count="104" uniqueCount="74">
  <si>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</si>
  <si>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</si>
  <si>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</si>
  <si>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</si>
  <si>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</si>
  <si>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</si>
  <si>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</si>
  <si>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</si>
  <si>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</si>
  <si>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</si>
  <si>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</si>
  <si>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</si>
  <si>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</si>
  <si>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</si>
  <si>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</si>
  <si>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</si>
  <si>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</si>
  <si>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</si>
  <si>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</si>
  <si>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</si>
  <si>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</si>
  <si>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</si>
  <si>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</si>
  <si>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</si>
  <si>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</si>
  <si>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</si>
  <si>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</si>
  <si>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</si>
  <si>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</si>
  <si>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</si>
  <si>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</si>
  <si>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</si>
  <si>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</si>
  <si>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</si>
  <si>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</si>
  <si>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</si>
  <si>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</si>
  <si>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</si>
  <si>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2.4 – QUANTO À OMISSÃO DE RESPOSTA INICIAL</t>
  </si>
  <si>
    <t>RECLAMAÇÃO À AUTORIDADE DE MONITORAMENTO</t>
  </si>
  <si>
    <t>ABR</t>
  </si>
  <si>
    <t>ABRIL</t>
  </si>
  <si>
    <t>MAIO</t>
  </si>
  <si>
    <t>JUNHO</t>
  </si>
  <si>
    <t>SIGA BRASILIA</t>
  </si>
  <si>
    <t>RELATÓRIO MENSAL DE OUVIDORIA - ABRIL
ÓRGÃO: SEDESTMIDH</t>
  </si>
  <si>
    <t>FALTA DE VAGAS PARA ATENDIMENTO EM UNIDADE DO CRAS</t>
  </si>
  <si>
    <t>SOLICITAÇÃO DE MANTIMENTOS À NECESSITADOS</t>
  </si>
  <si>
    <t>PAGAMENTO DE BENEFÍCIO</t>
  </si>
  <si>
    <t>SOLICITAÇÃO DE RETIRADA DE MORADOR DE RUA</t>
  </si>
  <si>
    <t>DEMORA NO PAGAMENTO DE BENEFÍCIO</t>
  </si>
  <si>
    <t>FALTA DE REPASSE DE BENEFÍCIO</t>
  </si>
  <si>
    <t>SOLICITAÇÃO DE ASSISTÊNCIA AO MORADOR DE RUA</t>
  </si>
  <si>
    <t>PERDA DE BENEFÍCIO</t>
  </si>
  <si>
    <t>DIFICULDADE PARA FAZER A CARTEIRA DE TRABALHO</t>
  </si>
  <si>
    <t>IDOSO EM SITUAÇÃO DE RISCO</t>
  </si>
  <si>
    <t>RECEBIMENTO IRREGULAR DE PROGRAMAS SOCIAIS</t>
  </si>
  <si>
    <t>VIOLÊNCIA CONTRA IDOSO</t>
  </si>
  <si>
    <t>DESCUMPRIMENTO DA CARGA HORÁRIA</t>
  </si>
  <si>
    <t>DISCRIMIINAÇÃO ÉTNICO-SOCIAL CONTRA JUVENTUDE</t>
  </si>
  <si>
    <t>ELOGIO A SERVIDOR/FUNCIONÁRIO</t>
  </si>
  <si>
    <t>ELOGIO AO FUNCIONAMENTO DO ÓRGÃO PÚBLICO</t>
  </si>
  <si>
    <t>ELOGIO AO ATENDIMENTO DA OUVIDORIA</t>
  </si>
  <si>
    <t>REVISÃO DE BENEFÍCIO</t>
  </si>
  <si>
    <t>RELATÓRIO MENSAL DE OUVIDORIA
ÓRGÃO: SEDESTMIDH</t>
  </si>
  <si>
    <t>Este relatório foi elaborado diante da necessidade do mapeamento e interpretação dos dados relativos à aplicabilidade da Lei de acesso à informação no âmbito da Secretaria de Estado do Trabalho, Desenvolvimento Social, Mulheres, Igualdade Racial e Direitos Humanos visando à melhoria dos processos de trabalho e da gestão pública. Os dados foram extraídos do Sistema Eletrônico de Informação ao Cidadão (e-SIC) e compreendem o período de 01 de abril a 30 de abril de 2016.</t>
  </si>
  <si>
    <t>3 - PRINCIPAIS ASSUNTOS DEMANDADOS NO MÊS DE ABRIL</t>
  </si>
  <si>
    <t>Quantida de servidor em dia especifico;</t>
  </si>
  <si>
    <t>Despesas com diárias e com passagens em 2015;</t>
  </si>
  <si>
    <t>Tempo de permanência nas unidades acolhedoras;</t>
  </si>
  <si>
    <t>Contratos Vigentes em 2015;</t>
  </si>
  <si>
    <t>Informação sobre programa social;</t>
  </si>
  <si>
    <t>Legislação sobre o recebimento do passe livre; e</t>
  </si>
  <si>
    <t>Cópia de edital de licitação.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</si>
</sst>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</font>
    <font>
      <sz val="11"/>
      <name val="Constantia"/>
      <family val="1"/>
      <scheme val="minor"/>
    </font>
    <font>
      <sz val="11"/>
      <color theme="1"/>
      <name val="Constant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2" fillId="9" borderId="0" xfId="0" applyFont="1" applyFill="1" applyBorder="1" applyAlignment="1" applyProtection="1">
      <alignment horizontal="left"/>
    </xf>
    <xf numFmtId="165" fontId="12" fillId="9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13" fillId="0" borderId="0" xfId="0" applyFont="1" applyAlignment="1"/>
    <xf numFmtId="0" fontId="0" fillId="0" borderId="0" xfId="0" applyAlignment="1"/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justify" vertical="center"/>
      <protection locked="0"/>
    </xf>
    <xf numFmtId="0" fontId="14" fillId="0" borderId="0" xfId="0" applyFont="1" applyAlignment="1">
      <alignment horizontal="justify" vertical="center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Vírgula" xfId="2" builtinId="3"/>
  </cellStyles>
  <dxfs count="17"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SIGA BRASILIA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449</c:v>
                </c:pt>
                <c:pt idx="1">
                  <c:v>33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9297152"/>
        <c:axId val="-179291712"/>
        <c:axId val="0"/>
      </c:bar3DChart>
      <c:catAx>
        <c:axId val="-17929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-179291712"/>
        <c:crosses val="autoZero"/>
        <c:auto val="1"/>
        <c:lblAlgn val="ctr"/>
        <c:lblOffset val="100"/>
        <c:noMultiLvlLbl val="0"/>
      </c:catAx>
      <c:valAx>
        <c:axId val="-179291712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-179297152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-179299872"/>
        <c:axId val="-179302048"/>
        <c:axId val="0"/>
      </c:bar3DChart>
      <c:catAx>
        <c:axId val="-17929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9302048"/>
        <c:crosses val="autoZero"/>
        <c:auto val="1"/>
        <c:lblAlgn val="ctr"/>
        <c:lblOffset val="100"/>
        <c:noMultiLvlLbl val="0"/>
      </c:catAx>
      <c:valAx>
        <c:axId val="-179302048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-1792998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124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92</c:v>
                </c:pt>
                <c:pt idx="1">
                  <c:v>358</c:v>
                </c:pt>
                <c:pt idx="2">
                  <c:v>32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92</c:v>
                </c:pt>
                <c:pt idx="1">
                  <c:v>358</c:v>
                </c:pt>
                <c:pt idx="2">
                  <c:v>32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MANTIMENTOS À NECESSITADOS</c:v>
                </c:pt>
                <c:pt idx="1">
                  <c:v>PAGAMENTO DE BENEFÍCIO</c:v>
                </c:pt>
                <c:pt idx="2">
                  <c:v>SOLICITAÇÃO DE RETIRADA DE MORADOR DE RUA</c:v>
                </c:pt>
                <c:pt idx="3">
                  <c:v>SOLICITAÇÃO DE ASSISTÊNCIA AO MORADOR DE RUA</c:v>
                </c:pt>
                <c:pt idx="4">
                  <c:v>REVISÃO DE BENEFÍCIO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4</c:v>
                </c:pt>
                <c:pt idx="5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TIPOLOGIA'!$C$6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MANTIMENTOS À NECESSITADOS</c:v>
                </c:pt>
                <c:pt idx="1">
                  <c:v>PAGAMENTO DE BENEFÍCIO</c:v>
                </c:pt>
                <c:pt idx="2">
                  <c:v>SOLICITAÇÃO DE RETIRADA DE MORADOR DE RUA</c:v>
                </c:pt>
                <c:pt idx="3">
                  <c:v>SOLICITAÇÃO DE ASSISTÊNCIA AO MORADOR DE RUA</c:v>
                </c:pt>
                <c:pt idx="4">
                  <c:v>REVISÃO DE BENEFÍCIO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2"/>
          <c:order val="2"/>
          <c:tx>
            <c:strRef>
              <c:f>'DADOS POR TIPOLOGIA'!$D$6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'DADOS POR TIPOLOGIA'!$A$7:$A$12</c:f>
              <c:strCache>
                <c:ptCount val="6"/>
                <c:pt idx="0">
                  <c:v>SOLICITAÇÃO DE MANTIMENTOS À NECESSITADOS</c:v>
                </c:pt>
                <c:pt idx="1">
                  <c:v>PAGAMENTO DE BENEFÍCIO</c:v>
                </c:pt>
                <c:pt idx="2">
                  <c:v>SOLICITAÇÃO DE RETIRADA DE MORADOR DE RUA</c:v>
                </c:pt>
                <c:pt idx="3">
                  <c:v>SOLICITAÇÃO DE ASSISTÊNCIA AO MORADOR DE RUA</c:v>
                </c:pt>
                <c:pt idx="4">
                  <c:v>REVISÃO DE BENEFÍCIO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9293888"/>
        <c:axId val="-179300960"/>
      </c:lineChart>
      <c:catAx>
        <c:axId val="-1792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-179300960"/>
        <c:crosses val="autoZero"/>
        <c:auto val="1"/>
        <c:lblAlgn val="ctr"/>
        <c:lblOffset val="100"/>
        <c:noMultiLvlLbl val="0"/>
      </c:catAx>
      <c:valAx>
        <c:axId val="-1793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792938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>
        <c:manualLayout>
          <c:xMode val="edge"/>
          <c:yMode val="edge"/>
          <c:x val="0.14292089813861605"/>
          <c:y val="4.137931034482758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 DO CRAS</c:v>
                </c:pt>
                <c:pt idx="1">
                  <c:v>FALTA DE REPASSE DE BENEFÍCIO</c:v>
                </c:pt>
                <c:pt idx="2">
                  <c:v>DEMORA NO PAGAMENTO DE BENEFÍCIO</c:v>
                </c:pt>
                <c:pt idx="3">
                  <c:v>PERDA DE BENEFÍCIO</c:v>
                </c:pt>
                <c:pt idx="4">
                  <c:v>DIFICULDADE PARA FAZER A CARTEIRA DE TRABALHO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214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14</c:v>
                </c:pt>
                <c:pt idx="5">
                  <c:v>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 DO CRAS</c:v>
                </c:pt>
                <c:pt idx="1">
                  <c:v>FALTA DE REPASSE DE BENEFÍCIO</c:v>
                </c:pt>
                <c:pt idx="2">
                  <c:v>DEMORA NO PAGAMENTO DE BENEFÍCIO</c:v>
                </c:pt>
                <c:pt idx="3">
                  <c:v>PERDA DE BENEFÍCIO</c:v>
                </c:pt>
                <c:pt idx="4">
                  <c:v>DIFICULDADE PARA FAZER A CARTEIRA DE TRABALHO</c:v>
                </c:pt>
                <c:pt idx="5">
                  <c:v>OUTROS</c:v>
                </c:pt>
              </c:strCache>
            </c:strRef>
          </c:cat>
          <c:val>
            <c:numRef>
              <c:f>'DADOS POR TIPOLOGIA'!#REF!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TIPOLOGIA'!$A$16:$A$21</c:f>
              <c:strCache>
                <c:ptCount val="6"/>
                <c:pt idx="0">
                  <c:v>FALTA DE VAGAS PARA ATENDIMENTO EM UNIDADE DO CRAS</c:v>
                </c:pt>
                <c:pt idx="1">
                  <c:v>FALTA DE REPASSE DE BENEFÍCIO</c:v>
                </c:pt>
                <c:pt idx="2">
                  <c:v>DEMORA NO PAGAMENTO DE BENEFÍCIO</c:v>
                </c:pt>
                <c:pt idx="3">
                  <c:v>PERDA DE BENEFÍCIO</c:v>
                </c:pt>
                <c:pt idx="4">
                  <c:v>DIFICULDADE PARA FAZER A CARTEIRA DE TRABALHO</c:v>
                </c:pt>
                <c:pt idx="5">
                  <c:v>OUTROS</c:v>
                </c:pt>
              </c:strCache>
            </c:strRef>
          </c:cat>
          <c:val>
            <c:numRef>
              <c:f>'DADOS POR TIPOLOGIA'!#REF!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79299328"/>
        <c:axId val="-179298784"/>
      </c:lineChart>
      <c:catAx>
        <c:axId val="-1792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-179298784"/>
        <c:crosses val="autoZero"/>
        <c:auto val="1"/>
        <c:lblAlgn val="ctr"/>
        <c:lblOffset val="100"/>
        <c:noMultiLvlLbl val="0"/>
      </c:catAx>
      <c:valAx>
        <c:axId val="-179298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792993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ABR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IDOSO EM SITUAÇÃO DE RISCO</c:v>
                </c:pt>
                <c:pt idx="1">
                  <c:v>RECEBIMENTO IRREGULAR DE PROGRAMAS SOCIAIS</c:v>
                </c:pt>
                <c:pt idx="2">
                  <c:v>VIOLÊNCIA CONTRA IDOSO</c:v>
                </c:pt>
                <c:pt idx="3">
                  <c:v>DESCUMPRIMENTO DA CARGA HORÁRIA</c:v>
                </c:pt>
                <c:pt idx="4">
                  <c:v>DISCRIMIINAÇÃO ÉTNICO-SOCIAL CONTRA JUVENTUDE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TIPOLOGIA'!#REF!</c:f>
              <c:strCache>
                <c:ptCount val="1"/>
                <c:pt idx="0">
                  <c:v>MAI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IDOSO EM SITUAÇÃO DE RISCO</c:v>
                </c:pt>
                <c:pt idx="1">
                  <c:v>RECEBIMENTO IRREGULAR DE PROGRAMAS SOCIAIS</c:v>
                </c:pt>
                <c:pt idx="2">
                  <c:v>VIOLÊNCIA CONTRA IDOSO</c:v>
                </c:pt>
                <c:pt idx="3">
                  <c:v>DESCUMPRIMENTO DA CARGA HORÁRIA</c:v>
                </c:pt>
                <c:pt idx="4">
                  <c:v>DISCRIMIINAÇÃO ÉTNICO-SOCIAL CONTRA JUVENTUDE</c:v>
                </c:pt>
                <c:pt idx="5">
                  <c:v>OUTROS</c:v>
                </c:pt>
              </c:strCache>
            </c:strRef>
          </c:cat>
          <c:val>
            <c:numRef>
              <c:f>'DADOS POR TIPOLOGIA'!#REF!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TIPOLOGIA'!#REF!</c:f>
              <c:strCache>
                <c:ptCount val="1"/>
                <c:pt idx="0">
                  <c:v>JUN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TIPOLOGIA'!$A$25:$A$30</c:f>
              <c:strCache>
                <c:ptCount val="6"/>
                <c:pt idx="0">
                  <c:v>IDOSO EM SITUAÇÃO DE RISCO</c:v>
                </c:pt>
                <c:pt idx="1">
                  <c:v>RECEBIMENTO IRREGULAR DE PROGRAMAS SOCIAIS</c:v>
                </c:pt>
                <c:pt idx="2">
                  <c:v>VIOLÊNCIA CONTRA IDOSO</c:v>
                </c:pt>
                <c:pt idx="3">
                  <c:v>DESCUMPRIMENTO DA CARGA HORÁRIA</c:v>
                </c:pt>
                <c:pt idx="4">
                  <c:v>DISCRIMIINAÇÃO ÉTNICO-SOCIAL CONTRA JUVENTUDE</c:v>
                </c:pt>
                <c:pt idx="5">
                  <c:v>OUTROS</c:v>
                </c:pt>
              </c:strCache>
            </c:strRef>
          </c:cat>
          <c:val>
            <c:numRef>
              <c:f>'DADOS POR TIPOLOGIA'!#REF!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79295520"/>
        <c:axId val="-179294976"/>
      </c:barChart>
      <c:catAx>
        <c:axId val="-1792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79294976"/>
        <c:crosses val="autoZero"/>
        <c:auto val="1"/>
        <c:lblAlgn val="ctr"/>
        <c:lblOffset val="100"/>
        <c:noMultiLvlLbl val="0"/>
      </c:catAx>
      <c:valAx>
        <c:axId val="-179294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792955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 PÚBLICO</c:v>
                </c:pt>
                <c:pt idx="2">
                  <c:v>ELOGIO AO ATENDIMENTO DA OUVIDORIA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TIPOLOGIA'!#REF!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 PÚBLICO</c:v>
                </c:pt>
                <c:pt idx="2">
                  <c:v>ELOGIO AO ATENDIMENTO DA OUVIDORIA</c:v>
                </c:pt>
                <c:pt idx="5">
                  <c:v>OUTROS</c:v>
                </c:pt>
              </c:strCache>
            </c:strRef>
          </c:cat>
          <c:val>
            <c:numRef>
              <c:f>'DADOS POR TIPOLOGIA'!#REF!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2"/>
          <c:order val="2"/>
          <c:tx>
            <c:strRef>
              <c:f>'DADOS POR TIPOLOGIA'!#REF!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TIPOLOGIA'!$A$34:$A$39</c:f>
              <c:strCache>
                <c:ptCount val="6"/>
                <c:pt idx="0">
                  <c:v>ELOGIO A SERVIDOR/FUNCIONÁRIO</c:v>
                </c:pt>
                <c:pt idx="1">
                  <c:v>ELOGIO AO FUNCIONAMENTO DO ÓRGÃO PÚBLICO</c:v>
                </c:pt>
                <c:pt idx="2">
                  <c:v>ELOGIO AO ATENDIMENTO DA OUVIDORIA</c:v>
                </c:pt>
                <c:pt idx="5">
                  <c:v>OUTROS</c:v>
                </c:pt>
              </c:strCache>
            </c:strRef>
          </c:cat>
          <c:val>
            <c:numRef>
              <c:f>'DADOS POR TIPOLOGIA'!#REF!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581948592"/>
        <c:axId val="-581946960"/>
      </c:lineChart>
      <c:catAx>
        <c:axId val="-5819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581946960"/>
        <c:crosses val="autoZero"/>
        <c:auto val="1"/>
        <c:lblAlgn val="ctr"/>
        <c:lblOffset val="100"/>
        <c:noMultiLvlLbl val="0"/>
      </c:catAx>
      <c:valAx>
        <c:axId val="-581946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81948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4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37</xdr:row>
      <xdr:rowOff>116680</xdr:rowOff>
    </xdr:from>
    <xdr:to>
      <xdr:col>13</xdr:col>
      <xdr:colOff>619125</xdr:colOff>
      <xdr:row>54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36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5</xdr:col>
      <xdr:colOff>504825</xdr:colOff>
      <xdr:row>5</xdr:row>
      <xdr:rowOff>176212</xdr:rowOff>
    </xdr:from>
    <xdr:to>
      <xdr:col>9</xdr:col>
      <xdr:colOff>276225</xdr:colOff>
      <xdr:row>20</xdr:row>
      <xdr:rowOff>23812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171450</xdr:colOff>
      <xdr:row>22</xdr:row>
      <xdr:rowOff>100012</xdr:rowOff>
    </xdr:from>
    <xdr:to>
      <xdr:col>9</xdr:col>
      <xdr:colOff>123825</xdr:colOff>
      <xdr:row>36</xdr:row>
      <xdr:rowOff>138112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390525</xdr:colOff>
      <xdr:row>5</xdr:row>
      <xdr:rowOff>157162</xdr:rowOff>
    </xdr:from>
    <xdr:to>
      <xdr:col>14</xdr:col>
      <xdr:colOff>666750</xdr:colOff>
      <xdr:row>20</xdr:row>
      <xdr:rowOff>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476250</xdr:colOff>
      <xdr:row>23</xdr:row>
      <xdr:rowOff>0</xdr:rowOff>
    </xdr:from>
    <xdr:to>
      <xdr:col>14</xdr:col>
      <xdr:colOff>304800</xdr:colOff>
      <xdr:row>33</xdr:row>
      <xdr:rowOff>100011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19050</xdr:rowOff>
    </xdr:from>
    <xdr:to>
      <xdr:col>5</xdr:col>
      <xdr:colOff>400051</xdr:colOff>
      <xdr:row>4</xdr:row>
      <xdr:rowOff>167386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19050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B15" totalsRowShown="0" headerRowDxfId="16" dataDxfId="15">
  <tableColumns count="2">
    <tableColumn id="1" name="TIPOLOGIA" dataDxfId="14"/>
    <tableColumn id="2" name="ABR" dataDxfId="13" dataCellStyle="Moed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B34" totalsRowShown="0" headerRowDxfId="12" dataDxfId="11" tableBorderDxfId="10">
  <tableColumns count="2">
    <tableColumn id="1" name="MEIO DE ENTRADA" dataDxfId="9"/>
    <tableColumn id="2" name="ABR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B20" totalsRowShown="0" headerRowDxfId="7" dataDxfId="6">
  <tableColumns count="2">
    <tableColumn id="1" name="ATENDIMENTO" dataDxfId="5"/>
    <tableColumn id="2" name="ABR" dataDxfId="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B12" totalsRowShown="0" headerRowDxfId="3" dataDxfId="2">
  <tableColumns count="2">
    <tableColumn id="1" name="SOLICITAÇÕES" dataDxfId="1"/>
    <tableColumn id="4" name="AB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opLeftCell="A28" zoomScaleNormal="100" workbookViewId="0">
      <selection activeCell="C58" sqref="C58"/>
    </sheetView>
  </sheetViews>
  <sheetFormatPr defaultRowHeight="15" x14ac:dyDescent="0.25"/>
  <cols>
    <col min="1" max="1" width="17.75" bestFit="1" customWidth="1"/>
    <col min="2" max="4" width="9.5" customWidth="1"/>
  </cols>
  <sheetData>
    <row r="1" spans="1:14" ht="15" customHeight="1" x14ac:dyDescent="0.25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5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8" spans="1:14" ht="15.75" x14ac:dyDescent="0.25">
      <c r="A8" s="26" t="s">
        <v>0</v>
      </c>
      <c r="B8" s="51" t="s">
        <v>40</v>
      </c>
    </row>
    <row r="9" spans="1:14" x14ac:dyDescent="0.25">
      <c r="A9" s="44" t="s">
        <v>1</v>
      </c>
      <c r="B9" s="8">
        <v>92</v>
      </c>
    </row>
    <row r="10" spans="1:14" x14ac:dyDescent="0.25">
      <c r="A10" s="45" t="s">
        <v>3</v>
      </c>
      <c r="B10" s="9">
        <v>358</v>
      </c>
    </row>
    <row r="11" spans="1:14" x14ac:dyDescent="0.25">
      <c r="A11" s="44" t="s">
        <v>4</v>
      </c>
      <c r="B11" s="8">
        <v>32</v>
      </c>
    </row>
    <row r="12" spans="1:14" x14ac:dyDescent="0.25">
      <c r="A12" s="45" t="s">
        <v>2</v>
      </c>
      <c r="B12" s="9">
        <v>5</v>
      </c>
    </row>
    <row r="13" spans="1:14" x14ac:dyDescent="0.25">
      <c r="A13" s="44" t="s">
        <v>5</v>
      </c>
      <c r="B13" s="10">
        <v>7</v>
      </c>
    </row>
    <row r="14" spans="1:14" x14ac:dyDescent="0.25">
      <c r="A14" s="45" t="s">
        <v>6</v>
      </c>
      <c r="B14" s="11">
        <v>1</v>
      </c>
    </row>
    <row r="15" spans="1:14" x14ac:dyDescent="0.25">
      <c r="A15" s="47" t="s">
        <v>7</v>
      </c>
      <c r="B15" s="43">
        <v>0</v>
      </c>
    </row>
    <row r="16" spans="1:14" x14ac:dyDescent="0.25">
      <c r="A16" s="42" t="s">
        <v>18</v>
      </c>
      <c r="B16" s="42">
        <f>SUM(Tabela1[ABR])</f>
        <v>495</v>
      </c>
      <c r="C16" s="42"/>
      <c r="D16" s="42"/>
    </row>
    <row r="18" spans="1:4" x14ac:dyDescent="0.25">
      <c r="A18" s="27" t="s">
        <v>19</v>
      </c>
      <c r="B18" s="52" t="s">
        <v>40</v>
      </c>
    </row>
    <row r="19" spans="1:4" x14ac:dyDescent="0.25">
      <c r="A19" s="5" t="s">
        <v>20</v>
      </c>
      <c r="B19" s="8">
        <v>495</v>
      </c>
    </row>
    <row r="20" spans="1:4" x14ac:dyDescent="0.25">
      <c r="A20" s="49" t="s">
        <v>21</v>
      </c>
      <c r="B20" s="50"/>
    </row>
    <row r="21" spans="1:4" x14ac:dyDescent="0.25">
      <c r="A21" s="48" t="s">
        <v>18</v>
      </c>
      <c r="B21" s="48">
        <f>SUM(Tabela14[ABR])</f>
        <v>495</v>
      </c>
      <c r="C21" s="48"/>
      <c r="D21" s="48"/>
    </row>
    <row r="23" spans="1:4" x14ac:dyDescent="0.25">
      <c r="A23" s="27" t="s">
        <v>8</v>
      </c>
      <c r="B23" s="51" t="s">
        <v>40</v>
      </c>
    </row>
    <row r="24" spans="1:4" x14ac:dyDescent="0.25">
      <c r="A24" s="44" t="s">
        <v>9</v>
      </c>
      <c r="B24" s="8">
        <v>449</v>
      </c>
    </row>
    <row r="25" spans="1:4" x14ac:dyDescent="0.25">
      <c r="A25" s="45" t="s">
        <v>10</v>
      </c>
      <c r="B25" s="9">
        <v>33</v>
      </c>
    </row>
    <row r="26" spans="1:4" x14ac:dyDescent="0.25">
      <c r="A26" s="44" t="s">
        <v>11</v>
      </c>
      <c r="B26" s="8">
        <v>2</v>
      </c>
    </row>
    <row r="27" spans="1:4" x14ac:dyDescent="0.25">
      <c r="A27" s="45" t="s">
        <v>12</v>
      </c>
      <c r="B27" s="9">
        <v>4</v>
      </c>
    </row>
    <row r="28" spans="1:4" x14ac:dyDescent="0.25">
      <c r="A28" s="44" t="s">
        <v>13</v>
      </c>
      <c r="B28" s="10">
        <v>0</v>
      </c>
    </row>
    <row r="29" spans="1:4" x14ac:dyDescent="0.25">
      <c r="A29" s="45" t="s">
        <v>14</v>
      </c>
      <c r="B29" s="11">
        <v>1</v>
      </c>
    </row>
    <row r="30" spans="1:4" x14ac:dyDescent="0.25">
      <c r="A30" s="44" t="s">
        <v>15</v>
      </c>
      <c r="B30" s="46">
        <v>0</v>
      </c>
    </row>
    <row r="31" spans="1:4" x14ac:dyDescent="0.25">
      <c r="A31" s="45" t="s">
        <v>16</v>
      </c>
      <c r="B31" s="53">
        <v>0</v>
      </c>
    </row>
    <row r="32" spans="1:4" x14ac:dyDescent="0.25">
      <c r="A32" s="44" t="s">
        <v>22</v>
      </c>
      <c r="B32" s="46">
        <v>0</v>
      </c>
    </row>
    <row r="33" spans="1:4" x14ac:dyDescent="0.25">
      <c r="A33" s="45" t="s">
        <v>17</v>
      </c>
      <c r="B33" s="53">
        <v>0</v>
      </c>
    </row>
    <row r="34" spans="1:4" x14ac:dyDescent="0.25">
      <c r="A34" s="54" t="s">
        <v>44</v>
      </c>
      <c r="B34" s="55">
        <v>6</v>
      </c>
    </row>
    <row r="35" spans="1:4" x14ac:dyDescent="0.25">
      <c r="A35" s="48" t="s">
        <v>18</v>
      </c>
      <c r="B35" s="48">
        <f>SUBTOTAL(109,Tabela13[ABR])</f>
        <v>495</v>
      </c>
      <c r="C35" s="48"/>
      <c r="D35" s="48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opLeftCell="A34" zoomScaleNormal="100" workbookViewId="0">
      <selection activeCell="D7" sqref="D7"/>
    </sheetView>
  </sheetViews>
  <sheetFormatPr defaultRowHeight="15" x14ac:dyDescent="0.25"/>
  <cols>
    <col min="1" max="1" width="23" customWidth="1"/>
    <col min="2" max="2" width="10.625" customWidth="1"/>
  </cols>
  <sheetData>
    <row r="1" spans="1:10" ht="15" customHeight="1" x14ac:dyDescent="0.25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5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6" spans="1:10" ht="15.75" x14ac:dyDescent="0.25">
      <c r="A6" s="1" t="s">
        <v>1</v>
      </c>
      <c r="B6" s="40" t="s">
        <v>40</v>
      </c>
    </row>
    <row r="7" spans="1:10" x14ac:dyDescent="0.25">
      <c r="A7" s="56" t="s">
        <v>47</v>
      </c>
      <c r="B7" s="3">
        <v>22</v>
      </c>
    </row>
    <row r="8" spans="1:10" x14ac:dyDescent="0.25">
      <c r="A8" s="4" t="s">
        <v>48</v>
      </c>
      <c r="B8" s="4">
        <v>21</v>
      </c>
    </row>
    <row r="9" spans="1:10" x14ac:dyDescent="0.25">
      <c r="A9" s="3" t="s">
        <v>49</v>
      </c>
      <c r="B9" s="3">
        <v>20</v>
      </c>
    </row>
    <row r="10" spans="1:10" x14ac:dyDescent="0.25">
      <c r="A10" s="4" t="s">
        <v>52</v>
      </c>
      <c r="B10" s="4">
        <v>16</v>
      </c>
    </row>
    <row r="11" spans="1:10" x14ac:dyDescent="0.25">
      <c r="A11" s="3" t="s">
        <v>63</v>
      </c>
      <c r="B11" s="3">
        <v>4</v>
      </c>
    </row>
    <row r="12" spans="1:10" x14ac:dyDescent="0.25">
      <c r="A12" s="7" t="s">
        <v>23</v>
      </c>
      <c r="B12" s="4">
        <v>9</v>
      </c>
    </row>
    <row r="13" spans="1:10" x14ac:dyDescent="0.25">
      <c r="A13" s="6" t="s">
        <v>18</v>
      </c>
      <c r="B13" s="6">
        <f>SUBTOTAL(109,Tabela15[ABR])</f>
        <v>92</v>
      </c>
    </row>
    <row r="15" spans="1:10" ht="16.5" thickBot="1" x14ac:dyDescent="0.3">
      <c r="A15" s="2" t="s">
        <v>3</v>
      </c>
      <c r="B15" s="34" t="s">
        <v>40</v>
      </c>
    </row>
    <row r="16" spans="1:10" ht="15.75" thickTop="1" x14ac:dyDescent="0.25">
      <c r="A16" s="13" t="s">
        <v>46</v>
      </c>
      <c r="B16" s="13">
        <v>214</v>
      </c>
    </row>
    <row r="17" spans="1:2" x14ac:dyDescent="0.25">
      <c r="A17" s="14" t="s">
        <v>51</v>
      </c>
      <c r="B17" s="39">
        <v>20</v>
      </c>
    </row>
    <row r="18" spans="1:2" x14ac:dyDescent="0.25">
      <c r="A18" s="13" t="s">
        <v>50</v>
      </c>
      <c r="B18" s="13">
        <v>18</v>
      </c>
    </row>
    <row r="19" spans="1:2" x14ac:dyDescent="0.25">
      <c r="A19" s="14" t="s">
        <v>53</v>
      </c>
      <c r="B19" s="39">
        <v>16</v>
      </c>
    </row>
    <row r="20" spans="1:2" x14ac:dyDescent="0.25">
      <c r="A20" s="13" t="s">
        <v>54</v>
      </c>
      <c r="B20" s="13">
        <v>14</v>
      </c>
    </row>
    <row r="21" spans="1:2" x14ac:dyDescent="0.25">
      <c r="A21" s="16" t="s">
        <v>23</v>
      </c>
      <c r="B21" s="4">
        <v>76</v>
      </c>
    </row>
    <row r="22" spans="1:2" x14ac:dyDescent="0.25">
      <c r="A22" s="15" t="s">
        <v>18</v>
      </c>
      <c r="B22" s="6">
        <f t="shared" ref="B22" si="0">SUM(B16:B21)</f>
        <v>358</v>
      </c>
    </row>
    <row r="23" spans="1:2" x14ac:dyDescent="0.25">
      <c r="A23" s="41"/>
      <c r="B23" s="41"/>
    </row>
    <row r="24" spans="1:2" ht="16.5" thickBot="1" x14ac:dyDescent="0.3">
      <c r="A24" s="2" t="s">
        <v>4</v>
      </c>
      <c r="B24" s="34" t="s">
        <v>40</v>
      </c>
    </row>
    <row r="25" spans="1:2" ht="15.75" thickTop="1" x14ac:dyDescent="0.25">
      <c r="A25" s="13" t="s">
        <v>55</v>
      </c>
      <c r="B25" s="13">
        <v>10</v>
      </c>
    </row>
    <row r="26" spans="1:2" x14ac:dyDescent="0.25">
      <c r="A26" s="14" t="s">
        <v>56</v>
      </c>
      <c r="B26" s="39">
        <v>10</v>
      </c>
    </row>
    <row r="27" spans="1:2" x14ac:dyDescent="0.25">
      <c r="A27" s="13" t="s">
        <v>57</v>
      </c>
      <c r="B27" s="13">
        <v>7</v>
      </c>
    </row>
    <row r="28" spans="1:2" x14ac:dyDescent="0.25">
      <c r="A28" s="14" t="s">
        <v>58</v>
      </c>
      <c r="B28" s="39">
        <v>2</v>
      </c>
    </row>
    <row r="29" spans="1:2" x14ac:dyDescent="0.25">
      <c r="A29" s="13" t="s">
        <v>59</v>
      </c>
      <c r="B29" s="13">
        <v>1</v>
      </c>
    </row>
    <row r="30" spans="1:2" x14ac:dyDescent="0.25">
      <c r="A30" s="16" t="s">
        <v>23</v>
      </c>
      <c r="B30" s="4">
        <v>2</v>
      </c>
    </row>
    <row r="31" spans="1:2" x14ac:dyDescent="0.25">
      <c r="A31" s="15" t="s">
        <v>18</v>
      </c>
      <c r="B31" s="6">
        <f t="shared" ref="B31" si="1">SUM(B25:B30)</f>
        <v>32</v>
      </c>
    </row>
    <row r="33" spans="1:3" ht="16.5" thickBot="1" x14ac:dyDescent="0.3">
      <c r="A33" s="17" t="s">
        <v>2</v>
      </c>
      <c r="B33" s="34" t="s">
        <v>40</v>
      </c>
    </row>
    <row r="34" spans="1:3" ht="15.75" thickTop="1" x14ac:dyDescent="0.25">
      <c r="A34" s="13" t="s">
        <v>60</v>
      </c>
      <c r="B34" s="13">
        <v>2</v>
      </c>
    </row>
    <row r="35" spans="1:3" x14ac:dyDescent="0.25">
      <c r="A35" s="14" t="s">
        <v>61</v>
      </c>
      <c r="B35" s="39">
        <v>2</v>
      </c>
    </row>
    <row r="36" spans="1:3" x14ac:dyDescent="0.25">
      <c r="A36" s="13" t="s">
        <v>62</v>
      </c>
      <c r="B36" s="13">
        <v>1</v>
      </c>
    </row>
    <row r="37" spans="1:3" x14ac:dyDescent="0.25">
      <c r="A37" s="14"/>
      <c r="B37" s="39"/>
    </row>
    <row r="38" spans="1:3" x14ac:dyDescent="0.25">
      <c r="A38" s="13"/>
      <c r="B38" s="13"/>
    </row>
    <row r="39" spans="1:3" x14ac:dyDescent="0.25">
      <c r="A39" s="16" t="s">
        <v>23</v>
      </c>
      <c r="B39" s="4"/>
    </row>
    <row r="40" spans="1:3" x14ac:dyDescent="0.25">
      <c r="A40" s="15" t="s">
        <v>18</v>
      </c>
      <c r="B40" s="6">
        <f t="shared" ref="B40" si="2">SUM(B34:B39)</f>
        <v>5</v>
      </c>
      <c r="C40" s="12"/>
    </row>
  </sheetData>
  <mergeCells count="1">
    <mergeCell ref="A1:J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workbookViewId="0">
      <selection activeCell="G6" sqref="G6"/>
    </sheetView>
  </sheetViews>
  <sheetFormatPr defaultRowHeight="15" x14ac:dyDescent="0.25"/>
  <cols>
    <col min="1" max="1" width="16.25" customWidth="1"/>
    <col min="2" max="2" width="19.25" bestFit="1" customWidth="1"/>
    <col min="3" max="3" width="10.875" customWidth="1"/>
  </cols>
  <sheetData>
    <row r="1" spans="1:9" ht="15" customHeight="1" x14ac:dyDescent="0.25">
      <c r="A1" s="59" t="s">
        <v>64</v>
      </c>
      <c r="B1" s="59"/>
      <c r="C1" s="59"/>
      <c r="D1" s="59"/>
      <c r="E1" s="59"/>
    </row>
    <row r="2" spans="1:9" ht="15" customHeight="1" x14ac:dyDescent="0.25">
      <c r="A2" s="59"/>
      <c r="B2" s="59"/>
      <c r="C2" s="59"/>
      <c r="D2" s="59"/>
      <c r="E2" s="59"/>
    </row>
    <row r="3" spans="1:9" ht="15" customHeight="1" x14ac:dyDescent="0.25">
      <c r="A3" s="59"/>
      <c r="B3" s="59"/>
      <c r="C3" s="59"/>
      <c r="D3" s="59"/>
      <c r="E3" s="59"/>
    </row>
    <row r="6" spans="1:9" x14ac:dyDescent="0.25">
      <c r="A6" s="18" t="s">
        <v>24</v>
      </c>
    </row>
    <row r="7" spans="1:9" ht="15" customHeight="1" x14ac:dyDescent="0.25">
      <c r="A7" s="65" t="s">
        <v>65</v>
      </c>
      <c r="B7" s="65"/>
      <c r="C7" s="65"/>
      <c r="D7" s="65"/>
      <c r="E7" s="65"/>
      <c r="F7" s="24"/>
      <c r="G7" s="24"/>
      <c r="H7" s="24"/>
      <c r="I7" s="24"/>
    </row>
    <row r="8" spans="1:9" x14ac:dyDescent="0.25">
      <c r="A8" s="65"/>
      <c r="B8" s="65"/>
      <c r="C8" s="65"/>
      <c r="D8" s="65"/>
      <c r="E8" s="65"/>
      <c r="F8" s="24"/>
      <c r="G8" s="24"/>
      <c r="H8" s="24"/>
      <c r="I8" s="24"/>
    </row>
    <row r="9" spans="1:9" x14ac:dyDescent="0.25">
      <c r="A9" s="65"/>
      <c r="B9" s="65"/>
      <c r="C9" s="65"/>
      <c r="D9" s="65"/>
      <c r="E9" s="65"/>
      <c r="F9" s="24"/>
      <c r="G9" s="24"/>
      <c r="H9" s="24"/>
      <c r="I9" s="24"/>
    </row>
    <row r="10" spans="1:9" x14ac:dyDescent="0.25">
      <c r="A10" s="65"/>
      <c r="B10" s="65"/>
      <c r="C10" s="65"/>
      <c r="D10" s="65"/>
      <c r="E10" s="65"/>
      <c r="F10" s="24"/>
      <c r="G10" s="24"/>
      <c r="H10" s="24"/>
      <c r="I10" s="24"/>
    </row>
    <row r="11" spans="1:9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2" spans="1:9" x14ac:dyDescent="0.25">
      <c r="A12" s="20" t="s">
        <v>25</v>
      </c>
    </row>
    <row r="13" spans="1:9" ht="15" customHeight="1" x14ac:dyDescent="0.25">
      <c r="A13" s="65" t="s">
        <v>26</v>
      </c>
      <c r="B13" s="65"/>
      <c r="C13" s="65"/>
      <c r="D13" s="65"/>
      <c r="E13" s="65"/>
      <c r="F13" s="24"/>
      <c r="G13" s="29"/>
      <c r="H13" s="24"/>
      <c r="I13" s="24"/>
    </row>
    <row r="14" spans="1:9" x14ac:dyDescent="0.25">
      <c r="A14" s="65"/>
      <c r="B14" s="65"/>
      <c r="C14" s="65"/>
      <c r="D14" s="65"/>
      <c r="E14" s="65"/>
      <c r="F14" s="24"/>
      <c r="G14" s="24"/>
      <c r="H14" s="24"/>
      <c r="I14" s="24"/>
    </row>
    <row r="15" spans="1:9" x14ac:dyDescent="0.25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4" x14ac:dyDescent="0.25">
      <c r="A17" s="19" t="s">
        <v>27</v>
      </c>
    </row>
    <row r="18" spans="1:4" x14ac:dyDescent="0.25">
      <c r="A18" s="30" t="s">
        <v>28</v>
      </c>
      <c r="B18" s="31" t="s">
        <v>40</v>
      </c>
      <c r="C18" s="64" t="s">
        <v>29</v>
      </c>
      <c r="D18" s="64"/>
    </row>
    <row r="19" spans="1:4" x14ac:dyDescent="0.25">
      <c r="A19" s="32" t="s">
        <v>30</v>
      </c>
      <c r="B19" s="28">
        <v>0</v>
      </c>
      <c r="C19" s="61">
        <f>SUM(B19:B19)</f>
        <v>0</v>
      </c>
      <c r="D19" s="61"/>
    </row>
    <row r="20" spans="1:4" x14ac:dyDescent="0.25">
      <c r="A20" s="32" t="s">
        <v>10</v>
      </c>
      <c r="B20" s="28">
        <v>8</v>
      </c>
      <c r="C20" s="61">
        <f>SUM(B20:B20)</f>
        <v>8</v>
      </c>
      <c r="D20" s="61"/>
    </row>
    <row r="21" spans="1:4" x14ac:dyDescent="0.25">
      <c r="A21" s="22"/>
      <c r="B21" s="21"/>
      <c r="C21" s="61">
        <f>SUM(C19:D20)</f>
        <v>8</v>
      </c>
      <c r="D21" s="61"/>
    </row>
    <row r="23" spans="1:4" x14ac:dyDescent="0.25">
      <c r="A23" s="19" t="s">
        <v>31</v>
      </c>
    </row>
    <row r="24" spans="1:4" x14ac:dyDescent="0.25">
      <c r="A24" s="30" t="s">
        <v>28</v>
      </c>
      <c r="B24" s="38" t="s">
        <v>40</v>
      </c>
      <c r="C24" s="64" t="s">
        <v>29</v>
      </c>
      <c r="D24" s="64"/>
    </row>
    <row r="25" spans="1:4" x14ac:dyDescent="0.25">
      <c r="A25" s="32" t="s">
        <v>32</v>
      </c>
      <c r="B25" s="28">
        <v>8</v>
      </c>
      <c r="C25" s="61">
        <f>SUM(B25:B25)</f>
        <v>8</v>
      </c>
      <c r="D25" s="61"/>
    </row>
    <row r="26" spans="1:4" x14ac:dyDescent="0.25">
      <c r="A26" s="32" t="s">
        <v>33</v>
      </c>
      <c r="B26" s="28">
        <v>0</v>
      </c>
      <c r="C26" s="61">
        <f>SUM(B26:B26)</f>
        <v>0</v>
      </c>
      <c r="D26" s="61"/>
    </row>
    <row r="27" spans="1:4" x14ac:dyDescent="0.25">
      <c r="A27" s="32" t="s">
        <v>34</v>
      </c>
      <c r="B27" s="28">
        <v>0</v>
      </c>
      <c r="C27" s="61">
        <f>SUM(B27:B27)</f>
        <v>0</v>
      </c>
      <c r="D27" s="61"/>
    </row>
    <row r="28" spans="1:4" x14ac:dyDescent="0.25">
      <c r="A28" s="22"/>
      <c r="B28" s="21"/>
      <c r="C28" s="61">
        <f>SUM(C25:D27)</f>
        <v>8</v>
      </c>
      <c r="D28" s="61"/>
    </row>
    <row r="30" spans="1:4" x14ac:dyDescent="0.25">
      <c r="A30" s="19" t="s">
        <v>35</v>
      </c>
    </row>
    <row r="31" spans="1:4" x14ac:dyDescent="0.25">
      <c r="A31" s="30" t="s">
        <v>36</v>
      </c>
      <c r="B31" s="31" t="s">
        <v>37</v>
      </c>
      <c r="C31" s="31" t="s">
        <v>29</v>
      </c>
    </row>
    <row r="32" spans="1:4" x14ac:dyDescent="0.25">
      <c r="A32" s="32" t="s">
        <v>41</v>
      </c>
      <c r="B32" s="28">
        <v>0</v>
      </c>
      <c r="C32" s="33">
        <f>SUM(B32:B32)</f>
        <v>0</v>
      </c>
    </row>
    <row r="33" spans="1:9" x14ac:dyDescent="0.25">
      <c r="A33" s="32" t="s">
        <v>42</v>
      </c>
      <c r="B33" s="28"/>
      <c r="C33" s="33">
        <f>SUM(B33:B33)</f>
        <v>0</v>
      </c>
    </row>
    <row r="34" spans="1:9" x14ac:dyDescent="0.25">
      <c r="A34" s="32" t="s">
        <v>43</v>
      </c>
      <c r="B34" s="28"/>
      <c r="C34" s="33">
        <f>SUM(B34:B34)</f>
        <v>0</v>
      </c>
    </row>
    <row r="35" spans="1:9" x14ac:dyDescent="0.25">
      <c r="A35" s="22"/>
      <c r="B35" s="21"/>
      <c r="C35" s="33">
        <f>SUM(C32:C34)</f>
        <v>0</v>
      </c>
    </row>
    <row r="37" spans="1:9" x14ac:dyDescent="0.25">
      <c r="A37" s="19" t="s">
        <v>38</v>
      </c>
    </row>
    <row r="38" spans="1:9" ht="45" x14ac:dyDescent="0.25">
      <c r="A38" s="30" t="s">
        <v>36</v>
      </c>
      <c r="B38" s="31" t="s">
        <v>39</v>
      </c>
    </row>
    <row r="39" spans="1:9" x14ac:dyDescent="0.25">
      <c r="A39" s="32" t="s">
        <v>41</v>
      </c>
      <c r="B39" s="28">
        <v>0</v>
      </c>
    </row>
    <row r="40" spans="1:9" x14ac:dyDescent="0.25">
      <c r="A40" s="32" t="s">
        <v>42</v>
      </c>
      <c r="B40" s="28"/>
    </row>
    <row r="41" spans="1:9" x14ac:dyDescent="0.25">
      <c r="A41" s="32" t="s">
        <v>43</v>
      </c>
      <c r="B41" s="28"/>
    </row>
    <row r="42" spans="1:9" x14ac:dyDescent="0.25">
      <c r="A42" s="23"/>
    </row>
    <row r="44" spans="1:9" x14ac:dyDescent="0.25">
      <c r="A44" s="35"/>
      <c r="B44" s="12"/>
      <c r="C44" s="12"/>
      <c r="D44" s="12"/>
      <c r="E44" s="12"/>
    </row>
    <row r="45" spans="1:9" ht="15" customHeight="1" x14ac:dyDescent="0.25">
      <c r="A45" s="60" t="s">
        <v>66</v>
      </c>
      <c r="B45" s="60"/>
      <c r="C45" s="60"/>
      <c r="D45" s="60"/>
      <c r="E45" s="60"/>
      <c r="F45" s="25"/>
      <c r="G45" s="25"/>
      <c r="H45" s="25"/>
      <c r="I45" s="25"/>
    </row>
    <row r="46" spans="1:9" x14ac:dyDescent="0.25">
      <c r="A46" s="60"/>
      <c r="B46" s="60"/>
      <c r="C46" s="60"/>
      <c r="D46" s="60"/>
      <c r="E46" s="60"/>
      <c r="F46" s="25"/>
      <c r="G46" s="25"/>
      <c r="H46" s="25"/>
      <c r="I46" s="25"/>
    </row>
    <row r="47" spans="1:9" x14ac:dyDescent="0.25">
      <c r="A47" s="60"/>
      <c r="B47" s="60"/>
      <c r="C47" s="60"/>
      <c r="D47" s="60"/>
      <c r="E47" s="60"/>
      <c r="F47" s="25"/>
      <c r="G47" s="25"/>
      <c r="H47" s="25"/>
      <c r="I47" s="25"/>
    </row>
    <row r="48" spans="1:9" x14ac:dyDescent="0.25">
      <c r="A48" s="57" t="s">
        <v>67</v>
      </c>
      <c r="B48" s="58"/>
      <c r="C48" s="58"/>
      <c r="D48" s="58"/>
      <c r="E48" s="58"/>
      <c r="F48" s="25"/>
      <c r="G48" s="25"/>
      <c r="H48" s="25"/>
      <c r="I48" s="25"/>
    </row>
    <row r="49" spans="1:9" x14ac:dyDescent="0.25">
      <c r="A49" s="58" t="s">
        <v>68</v>
      </c>
      <c r="B49" s="58"/>
      <c r="C49" s="58"/>
      <c r="D49" s="58"/>
      <c r="E49" s="58"/>
    </row>
    <row r="50" spans="1:9" ht="15" customHeight="1" x14ac:dyDescent="0.25">
      <c r="A50" s="58" t="s">
        <v>69</v>
      </c>
      <c r="B50" s="58"/>
      <c r="C50" s="58"/>
      <c r="D50" s="58"/>
      <c r="E50" s="58"/>
      <c r="F50" s="24"/>
      <c r="G50" s="24"/>
      <c r="H50" s="24"/>
      <c r="I50" s="24"/>
    </row>
    <row r="51" spans="1:9" x14ac:dyDescent="0.25">
      <c r="A51" s="58" t="s">
        <v>70</v>
      </c>
      <c r="B51" s="58"/>
      <c r="C51" s="58"/>
      <c r="D51" s="58"/>
      <c r="E51" s="58"/>
      <c r="F51" s="24"/>
      <c r="G51" s="24"/>
      <c r="H51" s="24"/>
      <c r="I51" s="24"/>
    </row>
    <row r="52" spans="1:9" x14ac:dyDescent="0.25">
      <c r="A52" s="58" t="s">
        <v>71</v>
      </c>
      <c r="B52" s="58"/>
      <c r="C52" s="58"/>
      <c r="D52" s="58"/>
      <c r="E52" s="58"/>
      <c r="F52" s="24"/>
      <c r="G52" s="24"/>
      <c r="H52" s="24"/>
      <c r="I52" s="24"/>
    </row>
    <row r="53" spans="1:9" x14ac:dyDescent="0.25">
      <c r="A53" s="58" t="s">
        <v>72</v>
      </c>
      <c r="B53" s="58"/>
      <c r="C53" s="58"/>
      <c r="D53" s="58"/>
      <c r="E53" s="58"/>
    </row>
    <row r="54" spans="1:9" x14ac:dyDescent="0.25">
      <c r="A54" s="62" t="s">
        <v>73</v>
      </c>
      <c r="B54" s="63"/>
      <c r="C54" s="36"/>
      <c r="D54" s="36"/>
      <c r="E54" s="36"/>
    </row>
    <row r="55" spans="1:9" x14ac:dyDescent="0.25">
      <c r="A55" s="37"/>
      <c r="B55" s="12"/>
      <c r="C55" s="12"/>
      <c r="D55" s="12"/>
      <c r="E55" s="12"/>
    </row>
    <row r="56" spans="1:9" ht="15" customHeight="1" x14ac:dyDescent="0.25">
      <c r="A56" s="60"/>
      <c r="B56" s="60"/>
      <c r="C56" s="60"/>
      <c r="D56" s="60"/>
      <c r="E56" s="60"/>
      <c r="F56" s="25"/>
      <c r="G56" s="25"/>
      <c r="H56" s="25"/>
      <c r="I56" s="25"/>
    </row>
    <row r="57" spans="1:9" x14ac:dyDescent="0.25">
      <c r="A57" s="60"/>
      <c r="B57" s="60"/>
      <c r="C57" s="60"/>
      <c r="D57" s="60"/>
      <c r="E57" s="60"/>
      <c r="F57" s="25"/>
      <c r="G57" s="25"/>
      <c r="H57" s="25"/>
      <c r="I57" s="25"/>
    </row>
    <row r="58" spans="1:9" x14ac:dyDescent="0.25">
      <c r="A58" s="60"/>
      <c r="B58" s="60"/>
      <c r="C58" s="60"/>
      <c r="D58" s="60"/>
      <c r="E58" s="60"/>
      <c r="F58" s="25"/>
      <c r="G58" s="25"/>
      <c r="H58" s="25"/>
      <c r="I58" s="25"/>
    </row>
    <row r="59" spans="1:9" x14ac:dyDescent="0.25">
      <c r="A59" s="12"/>
      <c r="B59" s="12"/>
      <c r="C59" s="12"/>
      <c r="D59" s="12"/>
      <c r="E59" s="12"/>
    </row>
  </sheetData>
  <mergeCells count="15">
    <mergeCell ref="C24:D24"/>
    <mergeCell ref="C25:D25"/>
    <mergeCell ref="C27:D27"/>
    <mergeCell ref="A1:E3"/>
    <mergeCell ref="C18:D18"/>
    <mergeCell ref="A7:E10"/>
    <mergeCell ref="A13:E14"/>
    <mergeCell ref="C19:D19"/>
    <mergeCell ref="C20:D20"/>
    <mergeCell ref="C21:D21"/>
    <mergeCell ref="A45:E47"/>
    <mergeCell ref="A56:E58"/>
    <mergeCell ref="C26:D26"/>
    <mergeCell ref="C28:D28"/>
    <mergeCell ref="A54:B54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2016-05-25T12:11:22Z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